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75" windowHeight="9720" activeTab="0"/>
  </bookViews>
  <sheets>
    <sheet name="2011" sheetId="1" r:id="rId1"/>
  </sheets>
  <definedNames>
    <definedName name="адр">#REF!</definedName>
  </definedNames>
  <calcPr fullCalcOnLoad="1" refMode="R1C1"/>
</workbook>
</file>

<file path=xl/sharedStrings.xml><?xml version="1.0" encoding="utf-8"?>
<sst xmlns="http://schemas.openxmlformats.org/spreadsheetml/2006/main" count="35" uniqueCount="25">
  <si>
    <t>п/п</t>
  </si>
  <si>
    <t>Освещение мест общего пользования</t>
  </si>
  <si>
    <t>Улица/переулок</t>
  </si>
  <si>
    <t>№ дома</t>
  </si>
  <si>
    <t>Итого начислено за 2011г.</t>
  </si>
  <si>
    <t>Итого оплачено за 2011г.</t>
  </si>
  <si>
    <t>Расходы за 2011г.</t>
  </si>
  <si>
    <t>Итого расходов за 2011г.</t>
  </si>
  <si>
    <t>Налог</t>
  </si>
  <si>
    <t>Финансовый результат</t>
  </si>
  <si>
    <t>пер. Обороны</t>
  </si>
  <si>
    <t>ул. Шнеерсон</t>
  </si>
  <si>
    <t>ул. Просвещения</t>
  </si>
  <si>
    <t>Техническое обслуживание и ремонт инженерного оборудования</t>
  </si>
  <si>
    <t>Уборка и благоустройство придомовой территории</t>
  </si>
  <si>
    <t>Вывоз твердых бытовых отходов и негабаритного мусора</t>
  </si>
  <si>
    <t>ИТОГО:</t>
  </si>
  <si>
    <t>Уборка лесничных клеток</t>
  </si>
  <si>
    <t>Задолженность на 01.01.2012г.</t>
  </si>
  <si>
    <t>В том числе за найм</t>
  </si>
  <si>
    <t>Отчет за 2011 год о полученных доходах и произведенных расходах по домам, обслуживаемых ООО "Гарантия Плюс"</t>
  </si>
  <si>
    <t>Содержание и текущий ремонт конструктивных элементов МКД</t>
  </si>
  <si>
    <r>
      <t>Содержание и текущий ремонт внутридомовых электрических сетей</t>
    </r>
    <r>
      <rPr>
        <sz val="8"/>
        <rFont val="Arial"/>
        <family val="2"/>
      </rPr>
      <t xml:space="preserve"> (з/п электрика, материалы, общеэкспл расходы)</t>
    </r>
  </si>
  <si>
    <t>Задолженность на 01.01.2011г.</t>
  </si>
  <si>
    <t>Генеральный директор ООО "Гарантия Плюс"   _____________________________     Н. Наджафов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</si>
</sst>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;[Red]\-0.0"/>
    <numFmt numFmtId="171" formatCode="0.00;[Red]\-0.00"/>
    <numFmt numFmtId="172" formatCode="0;[Red]\-0"/>
    <numFmt numFmtId="173" formatCode="0.00_ ;[Red]\-0.00\ "/>
    <numFmt numFmtId="174" formatCode="0.0000"/>
  </numFmts>
  <fonts count="55"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color indexed="10"/>
      <name val="Arial"/>
      <family val="2"/>
    </font>
    <font>
      <sz val="10"/>
      <color indexed="10"/>
      <name val="Arial Cyr"/>
      <family val="0"/>
    </font>
    <font>
      <sz val="8"/>
      <color indexed="45"/>
      <name val="Arial"/>
      <family val="2"/>
    </font>
    <font>
      <sz val="11"/>
      <color indexed="10"/>
      <name val="Arial"/>
      <family val="2"/>
    </font>
    <font>
      <sz val="12"/>
      <color indexed="45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 Cyr"/>
      <family val="0"/>
    </font>
    <font>
      <sz val="8"/>
      <color theme="8" tint="-0.24997000396251678"/>
      <name val="Arial"/>
      <family val="2"/>
    </font>
    <font>
      <sz val="11"/>
      <color rgb="FFFF0000"/>
      <name val="Arial"/>
      <family val="2"/>
    </font>
    <font>
      <sz val="12"/>
      <color theme="8" tint="-0.24997000396251678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 horizontal="left"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43" fontId="0" fillId="0" borderId="0" xfId="61" applyFont="1" applyAlignment="1">
      <alignment/>
    </xf>
    <xf numFmtId="4" fontId="0" fillId="0" borderId="0" xfId="61" applyNumberFormat="1" applyFont="1" applyAlignment="1">
      <alignment/>
    </xf>
    <xf numFmtId="0" fontId="1" fillId="0" borderId="10" xfId="53" applyFill="1" applyBorder="1" applyAlignment="1">
      <alignment horizontal="center" vertical="center"/>
      <protection/>
    </xf>
    <xf numFmtId="2" fontId="1" fillId="0" borderId="10" xfId="0" applyNumberFormat="1" applyFont="1" applyFill="1" applyBorder="1" applyAlignment="1">
      <alignment horizontal="center" vertical="center"/>
    </xf>
    <xf numFmtId="0" fontId="4" fillId="0" borderId="11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4" fontId="4" fillId="0" borderId="13" xfId="61" applyNumberFormat="1" applyFont="1" applyFill="1" applyBorder="1" applyAlignment="1">
      <alignment horizontal="center" vertical="center" wrapText="1"/>
    </xf>
    <xf numFmtId="1" fontId="1" fillId="0" borderId="0" xfId="53" applyNumberFormat="1" applyFill="1" applyBorder="1" applyAlignment="1">
      <alignment horizontal="center" vertical="center" wrapText="1"/>
      <protection/>
    </xf>
    <xf numFmtId="0" fontId="1" fillId="0" borderId="0" xfId="53" applyFill="1" applyBorder="1" applyAlignment="1">
      <alignment/>
      <protection/>
    </xf>
    <xf numFmtId="0" fontId="1" fillId="0" borderId="0" xfId="53" applyFill="1" applyBorder="1" applyAlignment="1">
      <alignment horizontal="center" vertical="center"/>
      <protection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53" applyNumberFormat="1" applyFill="1" applyBorder="1" applyAlignment="1">
      <alignment horizontal="center" vertical="center"/>
      <protection/>
    </xf>
    <xf numFmtId="2" fontId="1" fillId="0" borderId="0" xfId="61" applyNumberFormat="1" applyFont="1" applyFill="1" applyBorder="1" applyAlignment="1">
      <alignment horizontal="center" vertical="center"/>
    </xf>
    <xf numFmtId="2" fontId="1" fillId="0" borderId="0" xfId="53" applyNumberFormat="1" applyFill="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3" fontId="0" fillId="0" borderId="0" xfId="61" applyFont="1" applyBorder="1" applyAlignment="1">
      <alignment/>
    </xf>
    <xf numFmtId="4" fontId="0" fillId="0" borderId="0" xfId="61" applyNumberFormat="1" applyFont="1" applyBorder="1" applyAlignment="1">
      <alignment/>
    </xf>
    <xf numFmtId="2" fontId="49" fillId="0" borderId="0" xfId="53" applyNumberFormat="1" applyFont="1" applyFill="1" applyBorder="1" applyAlignment="1">
      <alignment horizontal="center" vertical="center"/>
      <protection/>
    </xf>
    <xf numFmtId="2" fontId="49" fillId="0" borderId="0" xfId="61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1" fillId="0" borderId="0" xfId="53" applyFont="1" applyFill="1" applyBorder="1" applyAlignment="1">
      <alignment/>
      <protection/>
    </xf>
    <xf numFmtId="2" fontId="1" fillId="0" borderId="10" xfId="53" applyNumberFormat="1" applyFont="1" applyFill="1" applyBorder="1" applyAlignment="1">
      <alignment horizontal="center" vertical="center"/>
      <protection/>
    </xf>
    <xf numFmtId="2" fontId="1" fillId="0" borderId="0" xfId="53" applyNumberFormat="1" applyFont="1" applyFill="1" applyBorder="1" applyAlignment="1">
      <alignment horizontal="center" vertical="center"/>
      <protection/>
    </xf>
    <xf numFmtId="1" fontId="1" fillId="0" borderId="10" xfId="53" applyNumberFormat="1" applyFill="1" applyBorder="1" applyAlignment="1">
      <alignment horizontal="center" vertical="center" wrapText="1"/>
      <protection/>
    </xf>
    <xf numFmtId="0" fontId="1" fillId="0" borderId="10" xfId="53" applyFill="1" applyBorder="1" applyAlignment="1">
      <alignment/>
      <protection/>
    </xf>
    <xf numFmtId="0" fontId="1" fillId="0" borderId="10" xfId="53" applyFont="1" applyFill="1" applyBorder="1" applyAlignment="1">
      <alignment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2" fontId="5" fillId="0" borderId="10" xfId="53" applyNumberFormat="1" applyFont="1" applyFill="1" applyBorder="1" applyAlignment="1">
      <alignment horizontal="center" vertical="center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2" fontId="51" fillId="0" borderId="0" xfId="53" applyNumberFormat="1" applyFont="1" applyFill="1" applyBorder="1" applyAlignment="1">
      <alignment horizontal="center" vertical="center"/>
      <protection/>
    </xf>
    <xf numFmtId="2" fontId="1" fillId="0" borderId="10" xfId="61" applyNumberFormat="1" applyFont="1" applyFill="1" applyBorder="1" applyAlignment="1">
      <alignment horizontal="center" vertical="center"/>
    </xf>
    <xf numFmtId="2" fontId="6" fillId="0" borderId="10" xfId="61" applyNumberFormat="1" applyFont="1" applyFill="1" applyBorder="1" applyAlignment="1">
      <alignment horizontal="center" vertical="center"/>
    </xf>
    <xf numFmtId="2" fontId="52" fillId="0" borderId="0" xfId="53" applyNumberFormat="1" applyFont="1" applyFill="1" applyBorder="1" applyAlignment="1">
      <alignment horizontal="center" vertical="center"/>
      <protection/>
    </xf>
    <xf numFmtId="1" fontId="7" fillId="0" borderId="0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/>
      <protection/>
    </xf>
    <xf numFmtId="0" fontId="7" fillId="0" borderId="0" xfId="53" applyFont="1" applyFill="1" applyBorder="1" applyAlignment="1">
      <alignment horizontal="center" vertical="center"/>
      <protection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53" applyNumberFormat="1" applyFont="1" applyFill="1" applyBorder="1" applyAlignment="1">
      <alignment horizontal="center" vertical="center"/>
      <protection/>
    </xf>
    <xf numFmtId="2" fontId="53" fillId="0" borderId="0" xfId="53" applyNumberFormat="1" applyFont="1" applyFill="1" applyBorder="1" applyAlignment="1">
      <alignment horizontal="center" vertical="center"/>
      <protection/>
    </xf>
    <xf numFmtId="2" fontId="54" fillId="0" borderId="0" xfId="53" applyNumberFormat="1" applyFont="1" applyFill="1" applyBorder="1" applyAlignment="1">
      <alignment horizontal="center" vertical="center"/>
      <protection/>
    </xf>
    <xf numFmtId="2" fontId="54" fillId="0" borderId="0" xfId="6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2" fontId="5" fillId="0" borderId="0" xfId="53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4" fillId="0" borderId="17" xfId="53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1" fontId="31" fillId="0" borderId="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 П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06"/>
  <sheetViews>
    <sheetView tabSelected="1" zoomScalePageLayoutView="0" workbookViewId="0" topLeftCell="A1">
      <selection activeCell="A24" sqref="A24:R24"/>
    </sheetView>
  </sheetViews>
  <sheetFormatPr defaultColWidth="9.00390625" defaultRowHeight="12.75"/>
  <cols>
    <col min="1" max="1" width="3.625" style="0" bestFit="1" customWidth="1"/>
    <col min="2" max="2" width="19.00390625" style="1" bestFit="1" customWidth="1"/>
    <col min="3" max="3" width="6.75390625" style="2" bestFit="1" customWidth="1"/>
    <col min="4" max="4" width="13.875" style="0" customWidth="1"/>
    <col min="5" max="7" width="13.75390625" style="0" customWidth="1"/>
    <col min="8" max="8" width="13.875" style="0" customWidth="1"/>
    <col min="9" max="9" width="14.75390625" style="0" customWidth="1"/>
    <col min="10" max="10" width="15.375" style="0" customWidth="1"/>
    <col min="11" max="11" width="14.25390625" style="0" customWidth="1"/>
    <col min="12" max="13" width="13.875" style="0" customWidth="1"/>
    <col min="14" max="14" width="14.75390625" style="3" customWidth="1"/>
    <col min="15" max="15" width="14.625" style="0" customWidth="1"/>
    <col min="16" max="16" width="14.00390625" style="0" customWidth="1"/>
    <col min="17" max="17" width="13.875" style="0" customWidth="1"/>
    <col min="18" max="18" width="14.25390625" style="0" customWidth="1"/>
  </cols>
  <sheetData>
    <row r="2" spans="1:18" ht="30" customHeight="1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5" spans="1:20" ht="12.75">
      <c r="A5" s="59" t="s">
        <v>0</v>
      </c>
      <c r="B5" s="59" t="s">
        <v>2</v>
      </c>
      <c r="C5" s="53" t="s">
        <v>3</v>
      </c>
      <c r="D5" s="53" t="s">
        <v>23</v>
      </c>
      <c r="E5" s="53" t="s">
        <v>4</v>
      </c>
      <c r="F5" s="53" t="s">
        <v>19</v>
      </c>
      <c r="G5" s="53" t="s">
        <v>5</v>
      </c>
      <c r="H5" s="57" t="s">
        <v>6</v>
      </c>
      <c r="I5" s="58"/>
      <c r="J5" s="58"/>
      <c r="K5" s="58"/>
      <c r="L5" s="58"/>
      <c r="M5" s="58"/>
      <c r="N5" s="58"/>
      <c r="O5" s="53" t="s">
        <v>7</v>
      </c>
      <c r="P5" s="53" t="s">
        <v>18</v>
      </c>
      <c r="Q5" s="6"/>
      <c r="R5" s="53" t="s">
        <v>9</v>
      </c>
      <c r="S5" s="7"/>
      <c r="T5" s="7"/>
    </row>
    <row r="6" spans="1:20" ht="12.75">
      <c r="A6" s="60"/>
      <c r="B6" s="60"/>
      <c r="C6" s="54"/>
      <c r="D6" s="54"/>
      <c r="E6" s="54"/>
      <c r="F6" s="54"/>
      <c r="G6" s="54"/>
      <c r="H6" s="50"/>
      <c r="I6" s="51"/>
      <c r="J6" s="51"/>
      <c r="K6" s="51"/>
      <c r="L6" s="51"/>
      <c r="M6" s="51"/>
      <c r="N6" s="51"/>
      <c r="O6" s="54"/>
      <c r="P6" s="54"/>
      <c r="Q6" s="49"/>
      <c r="R6" s="54"/>
      <c r="S6" s="7"/>
      <c r="T6" s="7"/>
    </row>
    <row r="7" spans="1:20" ht="101.25">
      <c r="A7" s="61"/>
      <c r="B7" s="61"/>
      <c r="C7" s="55"/>
      <c r="D7" s="55"/>
      <c r="E7" s="55"/>
      <c r="F7" s="55"/>
      <c r="G7" s="55"/>
      <c r="H7" s="6" t="s">
        <v>21</v>
      </c>
      <c r="I7" s="9" t="s">
        <v>13</v>
      </c>
      <c r="J7" s="9" t="s">
        <v>14</v>
      </c>
      <c r="K7" s="6" t="s">
        <v>22</v>
      </c>
      <c r="L7" s="6" t="s">
        <v>1</v>
      </c>
      <c r="M7" s="6" t="s">
        <v>15</v>
      </c>
      <c r="N7" s="10" t="s">
        <v>17</v>
      </c>
      <c r="O7" s="55"/>
      <c r="P7" s="55"/>
      <c r="Q7" s="8" t="s">
        <v>8</v>
      </c>
      <c r="R7" s="55"/>
      <c r="S7" s="7"/>
      <c r="T7" s="7"/>
    </row>
    <row r="8" spans="1:18" ht="21" customHeight="1">
      <c r="A8" s="28">
        <v>1</v>
      </c>
      <c r="B8" s="29" t="s">
        <v>11</v>
      </c>
      <c r="C8" s="4">
        <v>174</v>
      </c>
      <c r="D8" s="5">
        <v>0</v>
      </c>
      <c r="E8" s="26">
        <v>948281.35</v>
      </c>
      <c r="F8" s="26">
        <v>97865.22</v>
      </c>
      <c r="G8" s="26">
        <v>885377.02</v>
      </c>
      <c r="H8" s="26">
        <v>157054.95</v>
      </c>
      <c r="I8" s="26">
        <v>202686.54</v>
      </c>
      <c r="J8" s="26">
        <v>129935.67</v>
      </c>
      <c r="K8" s="26">
        <v>82755.87</v>
      </c>
      <c r="L8" s="26">
        <v>24041.73</v>
      </c>
      <c r="M8" s="26">
        <v>54836</v>
      </c>
      <c r="N8" s="36">
        <f>163456.46</f>
        <v>163456.46</v>
      </c>
      <c r="O8" s="26">
        <f>M8+L8+K8+J8+I8+H8+N8</f>
        <v>814767.22</v>
      </c>
      <c r="P8" s="26">
        <f aca="true" t="shared" si="0" ref="P8:P20">D8+E8-G8</f>
        <v>62904.32999999996</v>
      </c>
      <c r="Q8" s="26">
        <v>87113.79</v>
      </c>
      <c r="R8" s="26">
        <f aca="true" t="shared" si="1" ref="R8:R20">G8-O8-Q8+P8</f>
        <v>46400.34000000001</v>
      </c>
    </row>
    <row r="9" spans="1:18" ht="20.25" customHeight="1">
      <c r="A9" s="28">
        <v>2</v>
      </c>
      <c r="B9" s="29" t="s">
        <v>11</v>
      </c>
      <c r="C9" s="4">
        <v>175</v>
      </c>
      <c r="D9" s="5">
        <v>0</v>
      </c>
      <c r="E9" s="26">
        <v>512629.36</v>
      </c>
      <c r="F9" s="26">
        <v>66618.94</v>
      </c>
      <c r="G9" s="26">
        <v>461325.07</v>
      </c>
      <c r="H9" s="26">
        <v>35679.85</v>
      </c>
      <c r="I9" s="26">
        <v>96506.76</v>
      </c>
      <c r="J9" s="26">
        <v>69023.15</v>
      </c>
      <c r="K9" s="26">
        <v>37941.32</v>
      </c>
      <c r="L9" s="26">
        <v>19126.63</v>
      </c>
      <c r="M9" s="26">
        <v>29129.44</v>
      </c>
      <c r="N9" s="36">
        <v>86829.74</v>
      </c>
      <c r="O9" s="26">
        <f aca="true" t="shared" si="2" ref="O9:O20">M9+L9+K9+J9+I9+H9+N9</f>
        <v>374236.88999999996</v>
      </c>
      <c r="P9" s="26">
        <f t="shared" si="0"/>
        <v>51304.28999999998</v>
      </c>
      <c r="Q9" s="26">
        <v>45311.05</v>
      </c>
      <c r="R9" s="26">
        <f t="shared" si="1"/>
        <v>93081.42000000003</v>
      </c>
    </row>
    <row r="10" spans="1:18" ht="20.25" customHeight="1">
      <c r="A10" s="28">
        <v>3</v>
      </c>
      <c r="B10" s="29" t="s">
        <v>11</v>
      </c>
      <c r="C10" s="4">
        <v>176</v>
      </c>
      <c r="D10" s="5">
        <v>0</v>
      </c>
      <c r="E10" s="26">
        <v>500653.45</v>
      </c>
      <c r="F10" s="26">
        <v>53201.84</v>
      </c>
      <c r="G10" s="26">
        <v>460887.4</v>
      </c>
      <c r="H10" s="26">
        <v>24205.37</v>
      </c>
      <c r="I10" s="26">
        <v>83525.44</v>
      </c>
      <c r="J10" s="26">
        <v>67155.1</v>
      </c>
      <c r="K10" s="26">
        <v>33435.78</v>
      </c>
      <c r="L10" s="26">
        <v>18679.8</v>
      </c>
      <c r="M10" s="26">
        <v>28341.08</v>
      </c>
      <c r="N10" s="36">
        <v>84479.77</v>
      </c>
      <c r="O10" s="26">
        <f t="shared" si="2"/>
        <v>339822.34</v>
      </c>
      <c r="P10" s="26">
        <f t="shared" si="0"/>
        <v>39766.04999999999</v>
      </c>
      <c r="Q10" s="26">
        <v>45268.06</v>
      </c>
      <c r="R10" s="26">
        <f t="shared" si="1"/>
        <v>115563.04999999999</v>
      </c>
    </row>
    <row r="11" spans="1:18" ht="20.25" customHeight="1">
      <c r="A11" s="28">
        <v>4</v>
      </c>
      <c r="B11" s="29" t="s">
        <v>11</v>
      </c>
      <c r="C11" s="4">
        <v>177</v>
      </c>
      <c r="D11" s="5">
        <v>0</v>
      </c>
      <c r="E11" s="26">
        <v>511154.96</v>
      </c>
      <c r="F11" s="26">
        <v>64479.02</v>
      </c>
      <c r="G11" s="26">
        <v>455294.29</v>
      </c>
      <c r="H11" s="26">
        <v>24205.37</v>
      </c>
      <c r="I11" s="26">
        <v>83419</v>
      </c>
      <c r="J11" s="26">
        <v>67155.11</v>
      </c>
      <c r="K11" s="26">
        <v>26562.43</v>
      </c>
      <c r="L11" s="26">
        <v>18071.62</v>
      </c>
      <c r="M11" s="26">
        <v>28341.08</v>
      </c>
      <c r="N11" s="36">
        <v>84479.77</v>
      </c>
      <c r="O11" s="26">
        <f t="shared" si="2"/>
        <v>332234.38</v>
      </c>
      <c r="P11" s="26">
        <f t="shared" si="0"/>
        <v>55860.67000000004</v>
      </c>
      <c r="Q11" s="26">
        <v>44718.71</v>
      </c>
      <c r="R11" s="26">
        <f t="shared" si="1"/>
        <v>134201.87000000002</v>
      </c>
    </row>
    <row r="12" spans="1:18" ht="20.25" customHeight="1">
      <c r="A12" s="28">
        <v>5</v>
      </c>
      <c r="B12" s="29" t="s">
        <v>11</v>
      </c>
      <c r="C12" s="4">
        <v>178</v>
      </c>
      <c r="D12" s="5">
        <v>0</v>
      </c>
      <c r="E12" s="26">
        <v>513237.97</v>
      </c>
      <c r="F12" s="26">
        <v>59855.6</v>
      </c>
      <c r="G12" s="26">
        <v>463941.94</v>
      </c>
      <c r="H12" s="26">
        <v>24205.37</v>
      </c>
      <c r="I12" s="26">
        <v>85361.16</v>
      </c>
      <c r="J12" s="26">
        <v>67155.11</v>
      </c>
      <c r="K12" s="26">
        <v>33351.78</v>
      </c>
      <c r="L12" s="26">
        <v>18149.34</v>
      </c>
      <c r="M12" s="26">
        <v>28341.08</v>
      </c>
      <c r="N12" s="36">
        <v>84479.77</v>
      </c>
      <c r="O12" s="26">
        <f t="shared" si="2"/>
        <v>341043.61</v>
      </c>
      <c r="P12" s="26">
        <f t="shared" si="0"/>
        <v>49296.02999999997</v>
      </c>
      <c r="Q12" s="26">
        <v>45568.08</v>
      </c>
      <c r="R12" s="26">
        <f t="shared" si="1"/>
        <v>126626.27999999998</v>
      </c>
    </row>
    <row r="13" spans="1:18" ht="20.25" customHeight="1">
      <c r="A13" s="28">
        <v>6</v>
      </c>
      <c r="B13" s="29" t="s">
        <v>11</v>
      </c>
      <c r="C13" s="4">
        <v>179</v>
      </c>
      <c r="D13" s="5">
        <v>0</v>
      </c>
      <c r="E13" s="26">
        <v>491647.1</v>
      </c>
      <c r="F13" s="26">
        <v>57862.23</v>
      </c>
      <c r="G13" s="26">
        <v>439503.37</v>
      </c>
      <c r="H13" s="26">
        <v>393463.33</v>
      </c>
      <c r="I13" s="26">
        <v>77514.55</v>
      </c>
      <c r="J13" s="26">
        <v>67155.11</v>
      </c>
      <c r="K13" s="26">
        <v>33243.78</v>
      </c>
      <c r="L13" s="26">
        <v>18343.76</v>
      </c>
      <c r="M13" s="26">
        <v>28341.08</v>
      </c>
      <c r="N13" s="36">
        <v>84479.77</v>
      </c>
      <c r="O13" s="26">
        <f t="shared" si="2"/>
        <v>702541.38</v>
      </c>
      <c r="P13" s="26">
        <f t="shared" si="0"/>
        <v>52143.72999999998</v>
      </c>
      <c r="Q13" s="26">
        <v>43167.74</v>
      </c>
      <c r="R13" s="26">
        <f t="shared" si="1"/>
        <v>-254062.02000000002</v>
      </c>
    </row>
    <row r="14" spans="1:18" ht="20.25" customHeight="1">
      <c r="A14" s="28">
        <v>7</v>
      </c>
      <c r="B14" s="29" t="s">
        <v>11</v>
      </c>
      <c r="C14" s="4">
        <v>49</v>
      </c>
      <c r="D14" s="5">
        <v>0</v>
      </c>
      <c r="E14" s="26">
        <v>574491.85</v>
      </c>
      <c r="F14" s="26">
        <v>56579.3</v>
      </c>
      <c r="G14" s="26">
        <v>497341.41</v>
      </c>
      <c r="H14" s="26">
        <v>54673.33</v>
      </c>
      <c r="I14" s="26">
        <v>125411.56</v>
      </c>
      <c r="J14" s="26">
        <v>77062.85</v>
      </c>
      <c r="K14" s="26">
        <v>38092.98</v>
      </c>
      <c r="L14" s="26">
        <v>21434.77</v>
      </c>
      <c r="M14" s="26">
        <v>32522.39</v>
      </c>
      <c r="N14" s="36">
        <v>96943.51</v>
      </c>
      <c r="O14" s="26">
        <f t="shared" si="2"/>
        <v>446141.3900000001</v>
      </c>
      <c r="P14" s="26">
        <f t="shared" si="0"/>
        <v>77150.44</v>
      </c>
      <c r="Q14" s="26">
        <v>48838.93</v>
      </c>
      <c r="R14" s="26">
        <f t="shared" si="1"/>
        <v>79511.52999999991</v>
      </c>
    </row>
    <row r="15" spans="1:18" ht="20.25" customHeight="1">
      <c r="A15" s="28">
        <v>8</v>
      </c>
      <c r="B15" s="29" t="s">
        <v>11</v>
      </c>
      <c r="C15" s="4">
        <v>358</v>
      </c>
      <c r="D15" s="5">
        <v>0</v>
      </c>
      <c r="E15" s="26">
        <v>586118.09</v>
      </c>
      <c r="F15" s="26">
        <v>58544.81</v>
      </c>
      <c r="G15" s="26">
        <v>499028.17</v>
      </c>
      <c r="H15" s="26">
        <v>62612.55</v>
      </c>
      <c r="I15" s="26">
        <v>105406.86</v>
      </c>
      <c r="J15" s="26">
        <v>81342.8</v>
      </c>
      <c r="K15" s="26">
        <v>37716.22</v>
      </c>
      <c r="L15" s="26">
        <v>21868.55</v>
      </c>
      <c r="M15" s="26">
        <v>34328.63</v>
      </c>
      <c r="N15" s="36">
        <v>102327.61</v>
      </c>
      <c r="O15" s="26">
        <f t="shared" si="2"/>
        <v>445603.22</v>
      </c>
      <c r="P15" s="26">
        <f t="shared" si="0"/>
        <v>87089.91999999998</v>
      </c>
      <c r="Q15" s="26">
        <v>49004.57</v>
      </c>
      <c r="R15" s="26">
        <f t="shared" si="1"/>
        <v>91510.29999999999</v>
      </c>
    </row>
    <row r="16" spans="1:18" ht="20.25" customHeight="1">
      <c r="A16" s="28">
        <v>9</v>
      </c>
      <c r="B16" s="29" t="s">
        <v>11</v>
      </c>
      <c r="C16" s="4">
        <v>51</v>
      </c>
      <c r="D16" s="5">
        <v>0</v>
      </c>
      <c r="E16" s="26">
        <v>605500.1</v>
      </c>
      <c r="F16" s="26">
        <v>63756.76</v>
      </c>
      <c r="G16" s="26">
        <v>560341.86</v>
      </c>
      <c r="H16" s="26">
        <v>588382.16</v>
      </c>
      <c r="I16" s="26">
        <v>203042.04</v>
      </c>
      <c r="J16" s="26">
        <v>81863.02</v>
      </c>
      <c r="K16" s="26">
        <v>46134.96</v>
      </c>
      <c r="L16" s="26">
        <v>23178</v>
      </c>
      <c r="M16" s="26">
        <v>45176</v>
      </c>
      <c r="N16" s="36">
        <v>102982.03</v>
      </c>
      <c r="O16" s="26">
        <f t="shared" si="2"/>
        <v>1090758.21</v>
      </c>
      <c r="P16" s="26">
        <f t="shared" si="0"/>
        <v>45158.23999999999</v>
      </c>
      <c r="Q16" s="26">
        <f>55025.57</f>
        <v>55025.57</v>
      </c>
      <c r="R16" s="26">
        <f t="shared" si="1"/>
        <v>-540283.6799999999</v>
      </c>
    </row>
    <row r="17" spans="1:18" ht="20.25" customHeight="1">
      <c r="A17" s="28">
        <v>10</v>
      </c>
      <c r="B17" s="29" t="s">
        <v>11</v>
      </c>
      <c r="C17" s="4">
        <v>326</v>
      </c>
      <c r="D17" s="5">
        <v>0</v>
      </c>
      <c r="E17" s="26">
        <v>121407.26</v>
      </c>
      <c r="F17" s="26">
        <v>16943.18</v>
      </c>
      <c r="G17" s="26">
        <v>111264.16</v>
      </c>
      <c r="H17" s="26">
        <v>3433.18</v>
      </c>
      <c r="I17" s="26">
        <v>22681.19</v>
      </c>
      <c r="J17" s="26">
        <v>19649.96</v>
      </c>
      <c r="K17" s="26">
        <v>11493.67</v>
      </c>
      <c r="L17" s="26">
        <v>4029.83</v>
      </c>
      <c r="M17" s="26">
        <v>5368.84</v>
      </c>
      <c r="N17" s="36">
        <v>24719.26</v>
      </c>
      <c r="O17" s="26">
        <f t="shared" si="2"/>
        <v>91375.93</v>
      </c>
      <c r="P17" s="26">
        <f t="shared" si="0"/>
        <v>10143.099999999991</v>
      </c>
      <c r="Q17" s="26">
        <v>10827.94</v>
      </c>
      <c r="R17" s="26">
        <f t="shared" si="1"/>
        <v>19203.39</v>
      </c>
    </row>
    <row r="18" spans="1:18" ht="20.25" customHeight="1">
      <c r="A18" s="28">
        <v>11</v>
      </c>
      <c r="B18" s="29" t="s">
        <v>11</v>
      </c>
      <c r="C18" s="4">
        <v>334</v>
      </c>
      <c r="D18" s="5">
        <v>0</v>
      </c>
      <c r="E18" s="26">
        <v>125340.6</v>
      </c>
      <c r="F18" s="26">
        <v>15129.84</v>
      </c>
      <c r="G18" s="26">
        <v>111988.28</v>
      </c>
      <c r="H18" s="26">
        <v>3433.18</v>
      </c>
      <c r="I18" s="26">
        <v>22681.19</v>
      </c>
      <c r="J18" s="26">
        <v>19649.96</v>
      </c>
      <c r="K18" s="26">
        <v>7772.32</v>
      </c>
      <c r="L18" s="26">
        <v>4176.56</v>
      </c>
      <c r="M18" s="26">
        <v>5368.84</v>
      </c>
      <c r="N18" s="36">
        <v>24719.26</v>
      </c>
      <c r="O18" s="26">
        <f t="shared" si="2"/>
        <v>87801.31</v>
      </c>
      <c r="P18" s="26">
        <f t="shared" si="0"/>
        <v>13352.320000000007</v>
      </c>
      <c r="Q18" s="26">
        <v>10997.25</v>
      </c>
      <c r="R18" s="26">
        <f t="shared" si="1"/>
        <v>26542.040000000008</v>
      </c>
    </row>
    <row r="19" spans="1:18" ht="20.25" customHeight="1">
      <c r="A19" s="28">
        <v>12</v>
      </c>
      <c r="B19" s="29" t="s">
        <v>10</v>
      </c>
      <c r="C19" s="4">
        <v>20</v>
      </c>
      <c r="D19" s="5">
        <v>0</v>
      </c>
      <c r="E19" s="26">
        <v>570974.29</v>
      </c>
      <c r="F19" s="26">
        <v>52821.39</v>
      </c>
      <c r="G19" s="26">
        <v>514186.62</v>
      </c>
      <c r="H19" s="26">
        <v>42050.4</v>
      </c>
      <c r="I19" s="26">
        <v>105489.92</v>
      </c>
      <c r="J19" s="26">
        <v>79805.81</v>
      </c>
      <c r="K19" s="26">
        <v>29059.68</v>
      </c>
      <c r="L19" s="26">
        <v>21303.62</v>
      </c>
      <c r="M19" s="26">
        <v>21804.85</v>
      </c>
      <c r="N19" s="36">
        <v>100394.09</v>
      </c>
      <c r="O19" s="26">
        <f t="shared" si="2"/>
        <v>399908.37</v>
      </c>
      <c r="P19" s="26">
        <f t="shared" si="0"/>
        <v>56787.67000000004</v>
      </c>
      <c r="Q19" s="26">
        <v>50493.13</v>
      </c>
      <c r="R19" s="26">
        <f t="shared" si="1"/>
        <v>120572.79000000004</v>
      </c>
    </row>
    <row r="20" spans="1:18" ht="20.25" customHeight="1">
      <c r="A20" s="28">
        <v>13</v>
      </c>
      <c r="B20" s="29" t="s">
        <v>12</v>
      </c>
      <c r="C20" s="4">
        <v>19</v>
      </c>
      <c r="D20" s="5">
        <v>0</v>
      </c>
      <c r="E20" s="26">
        <v>551974.9</v>
      </c>
      <c r="F20" s="26">
        <v>55757.43</v>
      </c>
      <c r="G20" s="26">
        <v>516376.58</v>
      </c>
      <c r="H20" s="26">
        <v>522800.84</v>
      </c>
      <c r="I20" s="26">
        <v>167932.21</v>
      </c>
      <c r="J20" s="26">
        <v>73468.64</v>
      </c>
      <c r="K20" s="26">
        <v>38876.33</v>
      </c>
      <c r="L20" s="26">
        <v>20008.27</v>
      </c>
      <c r="M20" s="26">
        <v>38100.69</v>
      </c>
      <c r="N20" s="36">
        <v>92422.06</v>
      </c>
      <c r="O20" s="26">
        <f t="shared" si="2"/>
        <v>953609.04</v>
      </c>
      <c r="P20" s="26">
        <f t="shared" si="0"/>
        <v>35598.32000000001</v>
      </c>
      <c r="Q20" s="26">
        <v>50708.18</v>
      </c>
      <c r="R20" s="26">
        <f t="shared" si="1"/>
        <v>-452342.32</v>
      </c>
    </row>
    <row r="21" spans="1:19" ht="21" customHeight="1">
      <c r="A21" s="28"/>
      <c r="B21" s="30" t="s">
        <v>16</v>
      </c>
      <c r="C21" s="31"/>
      <c r="D21" s="5"/>
      <c r="E21" s="34">
        <f>SUM(E8:E20)</f>
        <v>6613411.279999999</v>
      </c>
      <c r="F21" s="34">
        <f>SUM(F8:F20)</f>
        <v>719415.56</v>
      </c>
      <c r="G21" s="34">
        <f>SUM(G8:G20)</f>
        <v>5976856.170000001</v>
      </c>
      <c r="H21" s="34">
        <f>SUM(H8:H20)</f>
        <v>1936199.88</v>
      </c>
      <c r="I21" s="34">
        <f>SUM(I8:I20)</f>
        <v>1381658.4199999997</v>
      </c>
      <c r="J21" s="34">
        <f aca="true" t="shared" si="3" ref="J21:O21">SUM(J8:J20)</f>
        <v>900422.2899999999</v>
      </c>
      <c r="K21" s="34">
        <f t="shared" si="3"/>
        <v>456437.12000000005</v>
      </c>
      <c r="L21" s="34">
        <f t="shared" si="3"/>
        <v>232412.47999999995</v>
      </c>
      <c r="M21" s="34">
        <f t="shared" si="3"/>
        <v>380000.00000000006</v>
      </c>
      <c r="N21" s="37">
        <f t="shared" si="3"/>
        <v>1132713.1</v>
      </c>
      <c r="O21" s="37">
        <f t="shared" si="3"/>
        <v>6419843.289999999</v>
      </c>
      <c r="P21" s="33">
        <f>SUM(P8:P20)</f>
        <v>636555.1099999999</v>
      </c>
      <c r="Q21" s="33">
        <f>SUM(Q8:Q20)</f>
        <v>587043</v>
      </c>
      <c r="R21" s="34">
        <f>SUM(R8:R20)</f>
        <v>-393475.01</v>
      </c>
      <c r="S21" s="32"/>
    </row>
    <row r="22" spans="1:18" ht="15.75">
      <c r="A22" s="11"/>
      <c r="B22" s="12"/>
      <c r="C22" s="13"/>
      <c r="D22" s="14"/>
      <c r="E22" s="27"/>
      <c r="F22" s="27"/>
      <c r="G22" s="27"/>
      <c r="H22" s="27"/>
      <c r="I22" s="35"/>
      <c r="J22" s="35"/>
      <c r="K22" s="22"/>
      <c r="L22" s="22"/>
      <c r="M22" s="22"/>
      <c r="N22" s="23"/>
      <c r="O22" s="22"/>
      <c r="P22" s="22"/>
      <c r="Q22" s="52"/>
      <c r="R22" s="22"/>
    </row>
    <row r="23" spans="1:19" s="48" customFormat="1" ht="31.5" customHeight="1">
      <c r="A23" s="39"/>
      <c r="B23" s="40"/>
      <c r="C23" s="41"/>
      <c r="D23" s="42"/>
      <c r="E23" s="43"/>
      <c r="F23" s="43"/>
      <c r="G23" s="43"/>
      <c r="H23" s="43"/>
      <c r="I23" s="44"/>
      <c r="J23" s="44"/>
      <c r="K23" s="45"/>
      <c r="L23" s="45"/>
      <c r="M23" s="45"/>
      <c r="N23" s="46"/>
      <c r="O23" s="45"/>
      <c r="P23" s="45"/>
      <c r="Q23" s="45"/>
      <c r="R23" s="45"/>
      <c r="S23" s="47"/>
    </row>
    <row r="24" spans="1:19" ht="28.5" customHeight="1">
      <c r="A24" s="62" t="s">
        <v>24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18"/>
    </row>
    <row r="25" spans="1:19" ht="12.75">
      <c r="A25" s="11"/>
      <c r="B25" s="12"/>
      <c r="C25" s="13"/>
      <c r="D25" s="14"/>
      <c r="E25" s="27"/>
      <c r="F25" s="27"/>
      <c r="G25" s="27"/>
      <c r="H25" s="22"/>
      <c r="I25" s="22"/>
      <c r="J25" s="22"/>
      <c r="K25" s="22"/>
      <c r="L25" s="22"/>
      <c r="M25" s="22"/>
      <c r="N25" s="23"/>
      <c r="O25" s="22"/>
      <c r="P25" s="22"/>
      <c r="Q25" s="22"/>
      <c r="R25" s="22"/>
      <c r="S25" s="18"/>
    </row>
    <row r="26" spans="1:19" ht="14.25">
      <c r="A26" s="11"/>
      <c r="B26" s="12"/>
      <c r="C26" s="13"/>
      <c r="D26" s="14"/>
      <c r="E26" s="27"/>
      <c r="F26" s="27"/>
      <c r="G26" s="27"/>
      <c r="H26" s="22"/>
      <c r="I26" s="22"/>
      <c r="J26" s="22"/>
      <c r="K26" s="22"/>
      <c r="L26" s="22"/>
      <c r="M26" s="22"/>
      <c r="N26" s="23"/>
      <c r="O26" s="22"/>
      <c r="P26" s="38"/>
      <c r="Q26" s="22"/>
      <c r="R26" s="22"/>
      <c r="S26" s="18"/>
    </row>
    <row r="27" spans="1:19" ht="12.75">
      <c r="A27" s="11"/>
      <c r="B27" s="12"/>
      <c r="C27" s="13"/>
      <c r="D27" s="14"/>
      <c r="E27" s="27"/>
      <c r="F27" s="27"/>
      <c r="G27" s="27"/>
      <c r="H27" s="22"/>
      <c r="I27" s="27"/>
      <c r="J27" s="27"/>
      <c r="K27" s="27"/>
      <c r="L27" s="27"/>
      <c r="M27" s="27"/>
      <c r="N27" s="27"/>
      <c r="O27" s="22"/>
      <c r="P27" s="22"/>
      <c r="Q27" s="22"/>
      <c r="R27" s="22"/>
      <c r="S27" s="18"/>
    </row>
    <row r="28" spans="1:19" ht="12.75">
      <c r="A28" s="11"/>
      <c r="B28" s="12"/>
      <c r="C28" s="13"/>
      <c r="D28" s="14"/>
      <c r="E28" s="27"/>
      <c r="F28" s="27"/>
      <c r="G28" s="27"/>
      <c r="H28" s="22"/>
      <c r="I28" s="22"/>
      <c r="J28" s="22"/>
      <c r="K28" s="22"/>
      <c r="L28" s="22"/>
      <c r="M28" s="22"/>
      <c r="N28" s="23"/>
      <c r="O28" s="22"/>
      <c r="P28" s="22"/>
      <c r="Q28" s="22"/>
      <c r="R28" s="22"/>
      <c r="S28" s="18"/>
    </row>
    <row r="29" spans="1:19" ht="12.75">
      <c r="A29" s="11"/>
      <c r="B29" s="12"/>
      <c r="C29" s="13"/>
      <c r="D29" s="14"/>
      <c r="E29" s="27"/>
      <c r="F29" s="27"/>
      <c r="G29" s="27"/>
      <c r="H29" s="22"/>
      <c r="I29" s="22"/>
      <c r="J29" s="22"/>
      <c r="K29" s="22"/>
      <c r="L29" s="22"/>
      <c r="M29" s="22"/>
      <c r="N29" s="23"/>
      <c r="O29" s="22"/>
      <c r="P29" s="22"/>
      <c r="Q29" s="22"/>
      <c r="R29" s="22"/>
      <c r="S29" s="18"/>
    </row>
    <row r="30" spans="1:19" ht="12.75">
      <c r="A30" s="11"/>
      <c r="B30" s="12"/>
      <c r="C30" s="13"/>
      <c r="D30" s="14"/>
      <c r="E30" s="27"/>
      <c r="F30" s="27"/>
      <c r="G30" s="27"/>
      <c r="H30" s="22"/>
      <c r="I30" s="22"/>
      <c r="J30" s="22"/>
      <c r="K30" s="22"/>
      <c r="L30" s="22"/>
      <c r="M30" s="22"/>
      <c r="N30" s="23"/>
      <c r="O30" s="22"/>
      <c r="P30" s="22"/>
      <c r="Q30" s="22"/>
      <c r="R30" s="22"/>
      <c r="S30" s="18"/>
    </row>
    <row r="31" spans="1:19" ht="12.75">
      <c r="A31" s="11"/>
      <c r="B31" s="12"/>
      <c r="C31" s="13"/>
      <c r="D31" s="14"/>
      <c r="E31" s="27"/>
      <c r="F31" s="27"/>
      <c r="G31" s="27"/>
      <c r="H31" s="22"/>
      <c r="I31" s="22"/>
      <c r="J31" s="22"/>
      <c r="K31" s="22"/>
      <c r="L31" s="22"/>
      <c r="M31" s="22"/>
      <c r="N31" s="23"/>
      <c r="O31" s="22"/>
      <c r="P31" s="22"/>
      <c r="Q31" s="22"/>
      <c r="R31" s="22"/>
      <c r="S31" s="18"/>
    </row>
    <row r="32" spans="1:19" ht="12.75">
      <c r="A32" s="11"/>
      <c r="B32" s="12"/>
      <c r="C32" s="13"/>
      <c r="D32" s="14"/>
      <c r="E32" s="27"/>
      <c r="F32" s="27"/>
      <c r="G32" s="27"/>
      <c r="H32" s="22"/>
      <c r="I32" s="22"/>
      <c r="J32" s="22"/>
      <c r="K32" s="22"/>
      <c r="L32" s="22"/>
      <c r="M32" s="22"/>
      <c r="N32" s="23"/>
      <c r="O32" s="22"/>
      <c r="P32" s="22"/>
      <c r="Q32" s="22"/>
      <c r="R32" s="22"/>
      <c r="S32" s="24"/>
    </row>
    <row r="33" spans="1:19" ht="12.75">
      <c r="A33" s="11"/>
      <c r="B33" s="12"/>
      <c r="C33" s="13"/>
      <c r="D33" s="14"/>
      <c r="E33" s="27"/>
      <c r="F33" s="27"/>
      <c r="G33" s="27"/>
      <c r="H33" s="22"/>
      <c r="I33" s="22"/>
      <c r="J33" s="22"/>
      <c r="K33" s="22"/>
      <c r="L33" s="22"/>
      <c r="M33" s="22"/>
      <c r="N33" s="23"/>
      <c r="O33" s="22"/>
      <c r="P33" s="22"/>
      <c r="Q33" s="22"/>
      <c r="R33" s="22"/>
      <c r="S33" s="24"/>
    </row>
    <row r="34" spans="1:21" ht="12.75">
      <c r="A34" s="11"/>
      <c r="B34" s="12"/>
      <c r="C34" s="13"/>
      <c r="D34" s="14"/>
      <c r="E34" s="27"/>
      <c r="F34" s="27"/>
      <c r="G34" s="27"/>
      <c r="H34" s="22"/>
      <c r="I34" s="22"/>
      <c r="J34" s="22"/>
      <c r="K34" s="22"/>
      <c r="L34" s="22"/>
      <c r="M34" s="22"/>
      <c r="N34" s="23"/>
      <c r="O34" s="22"/>
      <c r="P34" s="22"/>
      <c r="Q34" s="22"/>
      <c r="R34" s="22"/>
      <c r="S34" s="24"/>
      <c r="T34" s="18"/>
      <c r="U34" s="18"/>
    </row>
    <row r="35" spans="1:21" ht="12.75">
      <c r="A35" s="11"/>
      <c r="B35" s="12"/>
      <c r="C35" s="13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6"/>
      <c r="O35" s="15"/>
      <c r="P35" s="15"/>
      <c r="Q35" s="15"/>
      <c r="R35" s="15"/>
      <c r="S35" s="18"/>
      <c r="T35" s="18"/>
      <c r="U35" s="18"/>
    </row>
    <row r="36" spans="1:21" ht="12.75">
      <c r="A36" s="11"/>
      <c r="B36" s="12"/>
      <c r="C36" s="13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6"/>
      <c r="O36" s="15"/>
      <c r="P36" s="15"/>
      <c r="Q36" s="15"/>
      <c r="R36" s="15"/>
      <c r="S36" s="18"/>
      <c r="T36" s="18"/>
      <c r="U36" s="18"/>
    </row>
    <row r="37" spans="1:21" ht="12.75">
      <c r="A37" s="11"/>
      <c r="B37" s="12"/>
      <c r="C37" s="13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6"/>
      <c r="O37" s="15"/>
      <c r="P37" s="15"/>
      <c r="Q37" s="15"/>
      <c r="R37" s="15"/>
      <c r="S37" s="18"/>
      <c r="T37" s="18"/>
      <c r="U37" s="18"/>
    </row>
    <row r="38" spans="1:21" ht="12.75">
      <c r="A38" s="11"/>
      <c r="B38" s="12"/>
      <c r="C38" s="13"/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15"/>
      <c r="P38" s="15"/>
      <c r="Q38" s="15"/>
      <c r="R38" s="15"/>
      <c r="S38" s="18"/>
      <c r="T38" s="18"/>
      <c r="U38" s="18"/>
    </row>
    <row r="39" spans="1:21" ht="12.75">
      <c r="A39" s="11"/>
      <c r="B39" s="25"/>
      <c r="C39" s="13"/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6"/>
      <c r="O39" s="15"/>
      <c r="P39" s="15"/>
      <c r="Q39" s="15"/>
      <c r="R39" s="15"/>
      <c r="S39" s="18"/>
      <c r="T39" s="18"/>
      <c r="U39" s="18"/>
    </row>
    <row r="40" spans="1:21" ht="12.75">
      <c r="A40" s="11"/>
      <c r="B40" s="25"/>
      <c r="C40" s="13"/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6"/>
      <c r="O40" s="15"/>
      <c r="P40" s="15"/>
      <c r="Q40" s="15"/>
      <c r="R40" s="15"/>
      <c r="S40" s="18"/>
      <c r="T40" s="18"/>
      <c r="U40" s="18"/>
    </row>
    <row r="41" spans="1:21" ht="12.75">
      <c r="A41" s="11"/>
      <c r="B41" s="25"/>
      <c r="C41" s="13"/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6"/>
      <c r="O41" s="15"/>
      <c r="P41" s="15"/>
      <c r="Q41" s="15"/>
      <c r="R41" s="15"/>
      <c r="S41" s="18"/>
      <c r="T41" s="18"/>
      <c r="U41" s="18"/>
    </row>
    <row r="42" spans="1:21" ht="12.75">
      <c r="A42" s="11"/>
      <c r="B42" s="25"/>
      <c r="C42" s="13"/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6"/>
      <c r="O42" s="15"/>
      <c r="P42" s="15"/>
      <c r="Q42" s="15"/>
      <c r="R42" s="15"/>
      <c r="S42" s="18"/>
      <c r="T42" s="18"/>
      <c r="U42" s="18"/>
    </row>
    <row r="43" spans="1:21" ht="12.75">
      <c r="A43" s="11"/>
      <c r="B43" s="25"/>
      <c r="C43" s="13"/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6"/>
      <c r="O43" s="15"/>
      <c r="P43" s="15"/>
      <c r="Q43" s="15"/>
      <c r="R43" s="15"/>
      <c r="S43" s="18"/>
      <c r="T43" s="18"/>
      <c r="U43" s="18"/>
    </row>
    <row r="44" spans="1:21" ht="12.75">
      <c r="A44" s="11"/>
      <c r="B44" s="25"/>
      <c r="C44" s="13"/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6"/>
      <c r="O44" s="15"/>
      <c r="P44" s="15"/>
      <c r="Q44" s="15"/>
      <c r="R44" s="15"/>
      <c r="S44" s="18"/>
      <c r="T44" s="18"/>
      <c r="U44" s="18"/>
    </row>
    <row r="45" spans="1:21" ht="12.75">
      <c r="A45" s="11"/>
      <c r="B45" s="25"/>
      <c r="C45" s="13"/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6"/>
      <c r="O45" s="15"/>
      <c r="P45" s="15"/>
      <c r="Q45" s="15"/>
      <c r="R45" s="15"/>
      <c r="S45" s="18"/>
      <c r="T45" s="18"/>
      <c r="U45" s="18"/>
    </row>
    <row r="46" spans="1:21" ht="12.75">
      <c r="A46" s="11"/>
      <c r="B46" s="25"/>
      <c r="C46" s="13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6"/>
      <c r="O46" s="15"/>
      <c r="P46" s="15"/>
      <c r="Q46" s="15"/>
      <c r="R46" s="15"/>
      <c r="S46" s="18"/>
      <c r="T46" s="18"/>
      <c r="U46" s="18"/>
    </row>
    <row r="47" spans="1:21" ht="12.75">
      <c r="A47" s="11"/>
      <c r="B47" s="12"/>
      <c r="C47" s="13"/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6"/>
      <c r="O47" s="15"/>
      <c r="P47" s="15"/>
      <c r="Q47" s="15"/>
      <c r="R47" s="15"/>
      <c r="S47" s="18"/>
      <c r="T47" s="18"/>
      <c r="U47" s="18"/>
    </row>
    <row r="48" spans="1:21" ht="12.75">
      <c r="A48" s="11"/>
      <c r="B48" s="12"/>
      <c r="C48" s="13"/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6"/>
      <c r="O48" s="15"/>
      <c r="P48" s="15"/>
      <c r="Q48" s="15"/>
      <c r="R48" s="15"/>
      <c r="S48" s="18"/>
      <c r="T48" s="18"/>
      <c r="U48" s="18"/>
    </row>
    <row r="49" spans="1:18" ht="12.75">
      <c r="A49" s="11"/>
      <c r="B49" s="12"/>
      <c r="C49" s="13"/>
      <c r="D49" s="14"/>
      <c r="E49" s="15"/>
      <c r="F49" s="15"/>
      <c r="G49" s="15"/>
      <c r="H49" s="15"/>
      <c r="I49" s="15"/>
      <c r="J49" s="15"/>
      <c r="K49" s="15"/>
      <c r="L49" s="15"/>
      <c r="M49" s="15"/>
      <c r="N49" s="16"/>
      <c r="O49" s="15"/>
      <c r="P49" s="15"/>
      <c r="Q49" s="15"/>
      <c r="R49" s="15"/>
    </row>
    <row r="50" spans="1:18" ht="12.75">
      <c r="A50" s="11"/>
      <c r="B50" s="12"/>
      <c r="C50" s="13"/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6"/>
      <c r="O50" s="15"/>
      <c r="P50" s="15"/>
      <c r="Q50" s="15"/>
      <c r="R50" s="15"/>
    </row>
    <row r="51" spans="1:18" ht="12.75">
      <c r="A51" s="11"/>
      <c r="B51" s="12"/>
      <c r="C51" s="13"/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15"/>
      <c r="P51" s="15"/>
      <c r="Q51" s="15"/>
      <c r="R51" s="15"/>
    </row>
    <row r="52" spans="1:18" ht="12.75">
      <c r="A52" s="11"/>
      <c r="B52" s="12"/>
      <c r="C52" s="13"/>
      <c r="D52" s="14"/>
      <c r="E52" s="15"/>
      <c r="F52" s="15"/>
      <c r="G52" s="15"/>
      <c r="H52" s="15"/>
      <c r="I52" s="15"/>
      <c r="J52" s="15"/>
      <c r="K52" s="15"/>
      <c r="L52" s="15"/>
      <c r="M52" s="15"/>
      <c r="N52" s="16"/>
      <c r="O52" s="15"/>
      <c r="P52" s="15"/>
      <c r="Q52" s="15"/>
      <c r="R52" s="15"/>
    </row>
    <row r="53" spans="1:18" ht="12.75">
      <c r="A53" s="11"/>
      <c r="B53" s="12"/>
      <c r="C53" s="13"/>
      <c r="D53" s="14"/>
      <c r="E53" s="15"/>
      <c r="F53" s="15"/>
      <c r="G53" s="15"/>
      <c r="H53" s="15"/>
      <c r="I53" s="15"/>
      <c r="J53" s="15"/>
      <c r="K53" s="15"/>
      <c r="L53" s="15"/>
      <c r="M53" s="15"/>
      <c r="N53" s="16"/>
      <c r="O53" s="15"/>
      <c r="P53" s="15"/>
      <c r="Q53" s="15"/>
      <c r="R53" s="15"/>
    </row>
    <row r="54" spans="1:18" ht="12.75">
      <c r="A54" s="11"/>
      <c r="B54" s="12"/>
      <c r="C54" s="13"/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6"/>
      <c r="O54" s="15"/>
      <c r="P54" s="15"/>
      <c r="Q54" s="15"/>
      <c r="R54" s="15"/>
    </row>
    <row r="55" spans="1:18" ht="12.75">
      <c r="A55" s="11"/>
      <c r="B55" s="12"/>
      <c r="C55" s="13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6"/>
      <c r="O55" s="15"/>
      <c r="P55" s="15"/>
      <c r="Q55" s="15"/>
      <c r="R55" s="15"/>
    </row>
    <row r="56" spans="1:18" ht="12.75">
      <c r="A56" s="11"/>
      <c r="B56" s="12"/>
      <c r="C56" s="13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6"/>
      <c r="O56" s="15"/>
      <c r="P56" s="15"/>
      <c r="Q56" s="15"/>
      <c r="R56" s="15"/>
    </row>
    <row r="57" spans="1:18" ht="12.75">
      <c r="A57" s="11"/>
      <c r="B57" s="12"/>
      <c r="C57" s="13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6"/>
      <c r="O57" s="15"/>
      <c r="P57" s="15"/>
      <c r="Q57" s="15"/>
      <c r="R57" s="15"/>
    </row>
    <row r="58" spans="1:18" ht="12.75">
      <c r="A58" s="11"/>
      <c r="B58" s="12"/>
      <c r="C58" s="13"/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6"/>
      <c r="O58" s="15"/>
      <c r="P58" s="15"/>
      <c r="Q58" s="15"/>
      <c r="R58" s="15"/>
    </row>
    <row r="59" spans="1:18" ht="12.75">
      <c r="A59" s="11"/>
      <c r="B59" s="12"/>
      <c r="C59" s="13"/>
      <c r="D59" s="14"/>
      <c r="E59" s="15"/>
      <c r="F59" s="15"/>
      <c r="G59" s="15"/>
      <c r="H59" s="15"/>
      <c r="I59" s="15"/>
      <c r="J59" s="15"/>
      <c r="K59" s="15"/>
      <c r="L59" s="15"/>
      <c r="M59" s="15"/>
      <c r="N59" s="16"/>
      <c r="O59" s="15"/>
      <c r="P59" s="15"/>
      <c r="Q59" s="15"/>
      <c r="R59" s="15"/>
    </row>
    <row r="60" spans="1:18" ht="12.75">
      <c r="A60" s="11"/>
      <c r="B60" s="12"/>
      <c r="C60" s="13"/>
      <c r="D60" s="14"/>
      <c r="E60" s="15"/>
      <c r="F60" s="15"/>
      <c r="G60" s="15"/>
      <c r="H60" s="15"/>
      <c r="I60" s="15"/>
      <c r="J60" s="15"/>
      <c r="K60" s="15"/>
      <c r="L60" s="15"/>
      <c r="M60" s="15"/>
      <c r="N60" s="16"/>
      <c r="O60" s="15"/>
      <c r="P60" s="15"/>
      <c r="Q60" s="15"/>
      <c r="R60" s="15"/>
    </row>
    <row r="61" spans="1:18" ht="12.75">
      <c r="A61" s="11"/>
      <c r="B61" s="12"/>
      <c r="C61" s="13"/>
      <c r="D61" s="14"/>
      <c r="E61" s="15"/>
      <c r="F61" s="15"/>
      <c r="G61" s="15"/>
      <c r="H61" s="15"/>
      <c r="I61" s="15"/>
      <c r="J61" s="15"/>
      <c r="K61" s="15"/>
      <c r="L61" s="15"/>
      <c r="M61" s="15"/>
      <c r="N61" s="16"/>
      <c r="O61" s="15"/>
      <c r="P61" s="15"/>
      <c r="Q61" s="15"/>
      <c r="R61" s="15"/>
    </row>
    <row r="62" spans="1:18" ht="12.75">
      <c r="A62" s="11"/>
      <c r="B62" s="12"/>
      <c r="C62" s="13"/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6"/>
      <c r="O62" s="15"/>
      <c r="P62" s="15"/>
      <c r="Q62" s="15"/>
      <c r="R62" s="15"/>
    </row>
    <row r="63" spans="1:18" ht="12.75">
      <c r="A63" s="11"/>
      <c r="B63" s="12"/>
      <c r="C63" s="13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6"/>
      <c r="O63" s="15"/>
      <c r="P63" s="15"/>
      <c r="Q63" s="15"/>
      <c r="R63" s="15"/>
    </row>
    <row r="64" spans="1:18" ht="12.75">
      <c r="A64" s="11"/>
      <c r="B64" s="12"/>
      <c r="C64" s="13"/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6"/>
      <c r="O64" s="15"/>
      <c r="P64" s="15"/>
      <c r="Q64" s="15"/>
      <c r="R64" s="15"/>
    </row>
    <row r="65" spans="1:18" ht="12.75">
      <c r="A65" s="11"/>
      <c r="B65" s="12"/>
      <c r="C65" s="13"/>
      <c r="D65" s="14"/>
      <c r="E65" s="15"/>
      <c r="F65" s="15"/>
      <c r="G65" s="15"/>
      <c r="H65" s="15"/>
      <c r="I65" s="15"/>
      <c r="J65" s="15"/>
      <c r="K65" s="15"/>
      <c r="L65" s="15"/>
      <c r="M65" s="15"/>
      <c r="N65" s="16"/>
      <c r="O65" s="15"/>
      <c r="P65" s="15"/>
      <c r="Q65" s="15"/>
      <c r="R65" s="15"/>
    </row>
    <row r="66" spans="1:18" ht="12.75">
      <c r="A66" s="11"/>
      <c r="B66" s="12"/>
      <c r="C66" s="13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6"/>
      <c r="O66" s="15"/>
      <c r="P66" s="15"/>
      <c r="Q66" s="15"/>
      <c r="R66" s="15"/>
    </row>
    <row r="67" spans="1:18" ht="12.75">
      <c r="A67" s="11"/>
      <c r="B67" s="12"/>
      <c r="C67" s="13"/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6"/>
      <c r="O67" s="15"/>
      <c r="P67" s="15"/>
      <c r="Q67" s="15"/>
      <c r="R67" s="15"/>
    </row>
    <row r="68" spans="1:18" ht="12.75">
      <c r="A68" s="11"/>
      <c r="B68" s="12"/>
      <c r="C68" s="13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6"/>
      <c r="O68" s="15"/>
      <c r="P68" s="15"/>
      <c r="Q68" s="15"/>
      <c r="R68" s="15"/>
    </row>
    <row r="69" spans="1:18" ht="12.75">
      <c r="A69" s="11"/>
      <c r="B69" s="12"/>
      <c r="C69" s="13"/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6"/>
      <c r="O69" s="15"/>
      <c r="P69" s="15"/>
      <c r="Q69" s="15"/>
      <c r="R69" s="15"/>
    </row>
    <row r="70" spans="1:18" ht="12.75">
      <c r="A70" s="11"/>
      <c r="B70" s="12"/>
      <c r="C70" s="13"/>
      <c r="D70" s="14"/>
      <c r="E70" s="15"/>
      <c r="F70" s="15"/>
      <c r="G70" s="15"/>
      <c r="H70" s="15"/>
      <c r="I70" s="15"/>
      <c r="J70" s="15"/>
      <c r="K70" s="15"/>
      <c r="L70" s="15"/>
      <c r="M70" s="15"/>
      <c r="N70" s="16"/>
      <c r="O70" s="15"/>
      <c r="P70" s="15"/>
      <c r="Q70" s="15"/>
      <c r="R70" s="15"/>
    </row>
    <row r="71" spans="1:18" ht="12.75">
      <c r="A71" s="11"/>
      <c r="B71" s="12"/>
      <c r="C71" s="13"/>
      <c r="D71" s="14"/>
      <c r="E71" s="15"/>
      <c r="F71" s="15"/>
      <c r="G71" s="15"/>
      <c r="H71" s="15"/>
      <c r="I71" s="15"/>
      <c r="J71" s="15"/>
      <c r="K71" s="15"/>
      <c r="L71" s="15"/>
      <c r="M71" s="15"/>
      <c r="N71" s="16"/>
      <c r="O71" s="15"/>
      <c r="P71" s="15"/>
      <c r="Q71" s="15"/>
      <c r="R71" s="15"/>
    </row>
    <row r="72" spans="1:18" ht="12.75">
      <c r="A72" s="11"/>
      <c r="B72" s="12"/>
      <c r="C72" s="13"/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6"/>
      <c r="O72" s="15"/>
      <c r="P72" s="15"/>
      <c r="Q72" s="15"/>
      <c r="R72" s="15"/>
    </row>
    <row r="73" spans="1:18" ht="12.75">
      <c r="A73" s="11"/>
      <c r="B73" s="12"/>
      <c r="C73" s="13"/>
      <c r="D73" s="14"/>
      <c r="E73" s="15"/>
      <c r="F73" s="15"/>
      <c r="G73" s="15"/>
      <c r="H73" s="15"/>
      <c r="I73" s="15"/>
      <c r="J73" s="15"/>
      <c r="K73" s="15"/>
      <c r="L73" s="15"/>
      <c r="M73" s="15"/>
      <c r="N73" s="16"/>
      <c r="O73" s="15"/>
      <c r="P73" s="15"/>
      <c r="Q73" s="15"/>
      <c r="R73" s="15"/>
    </row>
    <row r="74" spans="1:18" ht="12.75">
      <c r="A74" s="11"/>
      <c r="B74" s="12"/>
      <c r="C74" s="13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6"/>
      <c r="O74" s="15"/>
      <c r="P74" s="15"/>
      <c r="Q74" s="15"/>
      <c r="R74" s="15"/>
    </row>
    <row r="75" spans="1:18" ht="12.75">
      <c r="A75" s="11"/>
      <c r="B75" s="12"/>
      <c r="C75" s="13"/>
      <c r="D75" s="14"/>
      <c r="E75" s="15"/>
      <c r="F75" s="15"/>
      <c r="G75" s="15"/>
      <c r="H75" s="15"/>
      <c r="I75" s="15"/>
      <c r="J75" s="15"/>
      <c r="K75" s="15"/>
      <c r="L75" s="15"/>
      <c r="M75" s="15"/>
      <c r="N75" s="16"/>
      <c r="O75" s="15"/>
      <c r="P75" s="15"/>
      <c r="Q75" s="15"/>
      <c r="R75" s="15"/>
    </row>
    <row r="76" spans="1:18" ht="12.75">
      <c r="A76" s="11"/>
      <c r="B76" s="12"/>
      <c r="C76" s="13"/>
      <c r="D76" s="14"/>
      <c r="E76" s="15"/>
      <c r="F76" s="15"/>
      <c r="G76" s="15"/>
      <c r="H76" s="15"/>
      <c r="I76" s="15"/>
      <c r="J76" s="15"/>
      <c r="K76" s="15"/>
      <c r="L76" s="15"/>
      <c r="M76" s="15"/>
      <c r="N76" s="16"/>
      <c r="O76" s="15"/>
      <c r="P76" s="15"/>
      <c r="Q76" s="15"/>
      <c r="R76" s="15"/>
    </row>
    <row r="77" spans="1:18" ht="12.75">
      <c r="A77" s="11"/>
      <c r="B77" s="12"/>
      <c r="C77" s="13"/>
      <c r="D77" s="14"/>
      <c r="E77" s="15"/>
      <c r="F77" s="15"/>
      <c r="G77" s="15"/>
      <c r="H77" s="15"/>
      <c r="I77" s="15"/>
      <c r="J77" s="15"/>
      <c r="K77" s="15"/>
      <c r="L77" s="15"/>
      <c r="M77" s="15"/>
      <c r="N77" s="16"/>
      <c r="O77" s="15"/>
      <c r="P77" s="15"/>
      <c r="Q77" s="15"/>
      <c r="R77" s="15"/>
    </row>
    <row r="78" spans="1:18" ht="12.75">
      <c r="A78" s="11"/>
      <c r="B78" s="12"/>
      <c r="C78" s="13"/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6"/>
      <c r="O78" s="15"/>
      <c r="P78" s="15"/>
      <c r="Q78" s="15"/>
      <c r="R78" s="15"/>
    </row>
    <row r="79" spans="1:18" ht="12.75">
      <c r="A79" s="11"/>
      <c r="B79" s="12"/>
      <c r="C79" s="13"/>
      <c r="D79" s="14"/>
      <c r="E79" s="15"/>
      <c r="F79" s="15"/>
      <c r="G79" s="15"/>
      <c r="H79" s="15"/>
      <c r="I79" s="15"/>
      <c r="J79" s="15"/>
      <c r="K79" s="15"/>
      <c r="L79" s="15"/>
      <c r="M79" s="15"/>
      <c r="N79" s="16"/>
      <c r="O79" s="15"/>
      <c r="P79" s="15"/>
      <c r="Q79" s="15"/>
      <c r="R79" s="15"/>
    </row>
    <row r="80" spans="1:18" ht="12.75">
      <c r="A80" s="11"/>
      <c r="B80" s="12"/>
      <c r="C80" s="13"/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6"/>
      <c r="O80" s="15"/>
      <c r="P80" s="15"/>
      <c r="Q80" s="15"/>
      <c r="R80" s="15"/>
    </row>
    <row r="81" spans="1:18" ht="12.75">
      <c r="A81" s="11"/>
      <c r="B81" s="12"/>
      <c r="C81" s="13"/>
      <c r="D81" s="14"/>
      <c r="E81" s="15"/>
      <c r="F81" s="15"/>
      <c r="G81" s="15"/>
      <c r="H81" s="15"/>
      <c r="I81" s="15"/>
      <c r="J81" s="15"/>
      <c r="K81" s="15"/>
      <c r="L81" s="15"/>
      <c r="M81" s="15"/>
      <c r="N81" s="16"/>
      <c r="O81" s="15"/>
      <c r="P81" s="15"/>
      <c r="Q81" s="15"/>
      <c r="R81" s="15"/>
    </row>
    <row r="82" spans="1:18" ht="12.75">
      <c r="A82" s="11"/>
      <c r="B82" s="12"/>
      <c r="C82" s="13"/>
      <c r="D82" s="14"/>
      <c r="E82" s="15"/>
      <c r="F82" s="15"/>
      <c r="G82" s="15"/>
      <c r="H82" s="15"/>
      <c r="I82" s="15"/>
      <c r="J82" s="15"/>
      <c r="K82" s="15"/>
      <c r="L82" s="15"/>
      <c r="M82" s="15"/>
      <c r="N82" s="16"/>
      <c r="O82" s="15"/>
      <c r="P82" s="15"/>
      <c r="Q82" s="15"/>
      <c r="R82" s="15"/>
    </row>
    <row r="83" spans="1:18" ht="12.75">
      <c r="A83" s="11"/>
      <c r="B83" s="12"/>
      <c r="C83" s="13"/>
      <c r="D83" s="14"/>
      <c r="E83" s="15"/>
      <c r="F83" s="15"/>
      <c r="G83" s="15"/>
      <c r="H83" s="15"/>
      <c r="I83" s="15"/>
      <c r="J83" s="15"/>
      <c r="K83" s="15"/>
      <c r="L83" s="15"/>
      <c r="M83" s="15"/>
      <c r="N83" s="16"/>
      <c r="O83" s="15"/>
      <c r="P83" s="15"/>
      <c r="Q83" s="15"/>
      <c r="R83" s="15"/>
    </row>
    <row r="84" spans="1:18" ht="12.75">
      <c r="A84" s="11"/>
      <c r="B84" s="12"/>
      <c r="C84" s="13"/>
      <c r="D84" s="14"/>
      <c r="E84" s="15"/>
      <c r="F84" s="15"/>
      <c r="G84" s="15"/>
      <c r="H84" s="15"/>
      <c r="I84" s="15"/>
      <c r="J84" s="15"/>
      <c r="K84" s="15"/>
      <c r="L84" s="15"/>
      <c r="M84" s="15"/>
      <c r="N84" s="16"/>
      <c r="O84" s="15"/>
      <c r="P84" s="15"/>
      <c r="Q84" s="15"/>
      <c r="R84" s="15"/>
    </row>
    <row r="85" spans="1:18" ht="12.75">
      <c r="A85" s="11"/>
      <c r="B85" s="12"/>
      <c r="C85" s="13"/>
      <c r="D85" s="14"/>
      <c r="E85" s="15"/>
      <c r="F85" s="15"/>
      <c r="G85" s="15"/>
      <c r="H85" s="15"/>
      <c r="I85" s="15"/>
      <c r="J85" s="15"/>
      <c r="K85" s="15"/>
      <c r="L85" s="15"/>
      <c r="M85" s="15"/>
      <c r="N85" s="16"/>
      <c r="O85" s="15"/>
      <c r="P85" s="15"/>
      <c r="Q85" s="15"/>
      <c r="R85" s="15"/>
    </row>
    <row r="86" spans="1:18" ht="12.75">
      <c r="A86" s="11"/>
      <c r="B86" s="12"/>
      <c r="C86" s="13"/>
      <c r="D86" s="14"/>
      <c r="E86" s="15"/>
      <c r="F86" s="15"/>
      <c r="G86" s="15"/>
      <c r="H86" s="15"/>
      <c r="I86" s="15"/>
      <c r="J86" s="15"/>
      <c r="K86" s="15"/>
      <c r="L86" s="15"/>
      <c r="M86" s="15"/>
      <c r="N86" s="16"/>
      <c r="O86" s="15"/>
      <c r="P86" s="15"/>
      <c r="Q86" s="15"/>
      <c r="R86" s="15"/>
    </row>
    <row r="87" spans="1:18" ht="12.75">
      <c r="A87" s="11"/>
      <c r="B87" s="12"/>
      <c r="C87" s="13"/>
      <c r="D87" s="14"/>
      <c r="E87" s="15"/>
      <c r="F87" s="15"/>
      <c r="G87" s="15"/>
      <c r="H87" s="15"/>
      <c r="I87" s="15"/>
      <c r="J87" s="15"/>
      <c r="K87" s="15"/>
      <c r="L87" s="15"/>
      <c r="M87" s="15"/>
      <c r="N87" s="16"/>
      <c r="O87" s="15"/>
      <c r="P87" s="15"/>
      <c r="Q87" s="15"/>
      <c r="R87" s="15"/>
    </row>
    <row r="88" spans="1:18" ht="12.75">
      <c r="A88" s="11"/>
      <c r="B88" s="12"/>
      <c r="C88" s="13"/>
      <c r="D88" s="14"/>
      <c r="E88" s="15"/>
      <c r="F88" s="15"/>
      <c r="G88" s="15"/>
      <c r="H88" s="15"/>
      <c r="I88" s="15"/>
      <c r="J88" s="15"/>
      <c r="K88" s="15"/>
      <c r="L88" s="15"/>
      <c r="M88" s="15"/>
      <c r="N88" s="16"/>
      <c r="O88" s="15"/>
      <c r="P88" s="15"/>
      <c r="Q88" s="15"/>
      <c r="R88" s="15"/>
    </row>
    <row r="89" spans="1:18" ht="12.75">
      <c r="A89" s="11"/>
      <c r="B89" s="12"/>
      <c r="C89" s="13"/>
      <c r="D89" s="14"/>
      <c r="E89" s="15"/>
      <c r="F89" s="15"/>
      <c r="G89" s="15"/>
      <c r="H89" s="15"/>
      <c r="I89" s="15"/>
      <c r="J89" s="15"/>
      <c r="K89" s="15"/>
      <c r="L89" s="15"/>
      <c r="M89" s="15"/>
      <c r="N89" s="16"/>
      <c r="O89" s="15"/>
      <c r="P89" s="15"/>
      <c r="Q89" s="15"/>
      <c r="R89" s="15"/>
    </row>
    <row r="90" spans="1:18" ht="12.75">
      <c r="A90" s="11"/>
      <c r="B90" s="12"/>
      <c r="C90" s="13"/>
      <c r="D90" s="14"/>
      <c r="E90" s="15"/>
      <c r="F90" s="15"/>
      <c r="G90" s="15"/>
      <c r="H90" s="15"/>
      <c r="I90" s="15"/>
      <c r="J90" s="15"/>
      <c r="K90" s="15"/>
      <c r="L90" s="15"/>
      <c r="M90" s="15"/>
      <c r="N90" s="16"/>
      <c r="O90" s="15"/>
      <c r="P90" s="15"/>
      <c r="Q90" s="15"/>
      <c r="R90" s="15"/>
    </row>
    <row r="91" spans="1:18" ht="12.75">
      <c r="A91" s="11"/>
      <c r="B91" s="12"/>
      <c r="C91" s="13"/>
      <c r="D91" s="14"/>
      <c r="E91" s="15"/>
      <c r="F91" s="15"/>
      <c r="G91" s="15"/>
      <c r="H91" s="15"/>
      <c r="I91" s="15"/>
      <c r="J91" s="15"/>
      <c r="K91" s="15"/>
      <c r="L91" s="15"/>
      <c r="M91" s="15"/>
      <c r="N91" s="16"/>
      <c r="O91" s="15"/>
      <c r="P91" s="15"/>
      <c r="Q91" s="15"/>
      <c r="R91" s="15"/>
    </row>
    <row r="92" spans="1:18" ht="12.75">
      <c r="A92" s="11"/>
      <c r="B92" s="12"/>
      <c r="C92" s="13"/>
      <c r="D92" s="14"/>
      <c r="E92" s="15"/>
      <c r="F92" s="15"/>
      <c r="G92" s="15"/>
      <c r="H92" s="15"/>
      <c r="I92" s="15"/>
      <c r="J92" s="15"/>
      <c r="K92" s="15"/>
      <c r="L92" s="15"/>
      <c r="M92" s="15"/>
      <c r="N92" s="16"/>
      <c r="O92" s="15"/>
      <c r="P92" s="15"/>
      <c r="Q92" s="15"/>
      <c r="R92" s="15"/>
    </row>
    <row r="93" spans="1:18" ht="12.75">
      <c r="A93" s="11"/>
      <c r="B93" s="12"/>
      <c r="C93" s="13"/>
      <c r="D93" s="14"/>
      <c r="E93" s="15"/>
      <c r="F93" s="15"/>
      <c r="G93" s="15"/>
      <c r="H93" s="15"/>
      <c r="I93" s="15"/>
      <c r="J93" s="15"/>
      <c r="K93" s="15"/>
      <c r="L93" s="15"/>
      <c r="M93" s="15"/>
      <c r="N93" s="16"/>
      <c r="O93" s="15"/>
      <c r="P93" s="15"/>
      <c r="Q93" s="15"/>
      <c r="R93" s="15"/>
    </row>
    <row r="94" spans="1:18" ht="12.75">
      <c r="A94" s="11"/>
      <c r="B94" s="12"/>
      <c r="C94" s="13"/>
      <c r="D94" s="14"/>
      <c r="E94" s="15"/>
      <c r="F94" s="15"/>
      <c r="G94" s="15"/>
      <c r="H94" s="15"/>
      <c r="I94" s="15"/>
      <c r="J94" s="15"/>
      <c r="K94" s="15"/>
      <c r="L94" s="15"/>
      <c r="M94" s="15"/>
      <c r="N94" s="16"/>
      <c r="O94" s="15"/>
      <c r="P94" s="15"/>
      <c r="Q94" s="15"/>
      <c r="R94" s="15"/>
    </row>
    <row r="95" spans="1:18" ht="12.75">
      <c r="A95" s="11"/>
      <c r="B95" s="12"/>
      <c r="C95" s="13"/>
      <c r="D95" s="14"/>
      <c r="E95" s="15"/>
      <c r="F95" s="15"/>
      <c r="G95" s="15"/>
      <c r="H95" s="15"/>
      <c r="I95" s="15"/>
      <c r="J95" s="15"/>
      <c r="K95" s="15"/>
      <c r="L95" s="15"/>
      <c r="M95" s="15"/>
      <c r="N95" s="16"/>
      <c r="O95" s="15"/>
      <c r="P95" s="15"/>
      <c r="Q95" s="15"/>
      <c r="R95" s="15"/>
    </row>
    <row r="96" spans="1:18" ht="12.75">
      <c r="A96" s="11"/>
      <c r="B96" s="12"/>
      <c r="C96" s="13"/>
      <c r="D96" s="14"/>
      <c r="E96" s="15"/>
      <c r="F96" s="15"/>
      <c r="G96" s="15"/>
      <c r="H96" s="15"/>
      <c r="I96" s="15"/>
      <c r="J96" s="15"/>
      <c r="K96" s="15"/>
      <c r="L96" s="15"/>
      <c r="M96" s="15"/>
      <c r="N96" s="16"/>
      <c r="O96" s="15"/>
      <c r="P96" s="15"/>
      <c r="Q96" s="15"/>
      <c r="R96" s="15"/>
    </row>
    <row r="97" spans="1:18" ht="12.75">
      <c r="A97" s="11"/>
      <c r="B97" s="12"/>
      <c r="C97" s="13"/>
      <c r="D97" s="14"/>
      <c r="E97" s="15"/>
      <c r="F97" s="15"/>
      <c r="G97" s="15"/>
      <c r="H97" s="15"/>
      <c r="I97" s="15"/>
      <c r="J97" s="15"/>
      <c r="K97" s="15"/>
      <c r="L97" s="15"/>
      <c r="M97" s="15"/>
      <c r="N97" s="16"/>
      <c r="O97" s="15"/>
      <c r="P97" s="15"/>
      <c r="Q97" s="15"/>
      <c r="R97" s="15"/>
    </row>
    <row r="98" spans="1:18" ht="12.75">
      <c r="A98" s="11"/>
      <c r="B98" s="12"/>
      <c r="C98" s="13"/>
      <c r="D98" s="14"/>
      <c r="E98" s="15"/>
      <c r="F98" s="15"/>
      <c r="G98" s="15"/>
      <c r="H98" s="15"/>
      <c r="I98" s="15"/>
      <c r="J98" s="15"/>
      <c r="K98" s="15"/>
      <c r="L98" s="15"/>
      <c r="M98" s="15"/>
      <c r="N98" s="16"/>
      <c r="O98" s="15"/>
      <c r="P98" s="15"/>
      <c r="Q98" s="15"/>
      <c r="R98" s="15"/>
    </row>
    <row r="99" spans="1:18" ht="12.75">
      <c r="A99" s="11"/>
      <c r="B99" s="12"/>
      <c r="C99" s="13"/>
      <c r="D99" s="14"/>
      <c r="E99" s="15"/>
      <c r="F99" s="15"/>
      <c r="G99" s="15"/>
      <c r="H99" s="15"/>
      <c r="I99" s="15"/>
      <c r="J99" s="15"/>
      <c r="K99" s="15"/>
      <c r="L99" s="15"/>
      <c r="M99" s="15"/>
      <c r="N99" s="16"/>
      <c r="O99" s="15"/>
      <c r="P99" s="15"/>
      <c r="Q99" s="15"/>
      <c r="R99" s="15"/>
    </row>
    <row r="100" spans="1:18" ht="12.75">
      <c r="A100" s="12"/>
      <c r="B100" s="12"/>
      <c r="C100" s="12"/>
      <c r="D100" s="17"/>
      <c r="E100" s="17"/>
      <c r="F100" s="17"/>
      <c r="G100" s="17"/>
      <c r="H100" s="12"/>
      <c r="I100" s="12"/>
      <c r="J100" s="12"/>
      <c r="K100" s="12"/>
      <c r="L100" s="12"/>
      <c r="M100" s="12"/>
      <c r="N100" s="12"/>
      <c r="O100" s="17"/>
      <c r="P100" s="17"/>
      <c r="Q100" s="17"/>
      <c r="R100" s="17"/>
    </row>
    <row r="101" spans="1:18" ht="12.75">
      <c r="A101" s="18"/>
      <c r="B101" s="19"/>
      <c r="C101" s="20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21"/>
      <c r="O101" s="18"/>
      <c r="P101" s="18"/>
      <c r="Q101" s="18"/>
      <c r="R101" s="18"/>
    </row>
    <row r="102" spans="1:18" ht="12.75">
      <c r="A102" s="18"/>
      <c r="B102" s="19"/>
      <c r="C102" s="20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21"/>
      <c r="O102" s="18"/>
      <c r="P102" s="18"/>
      <c r="Q102" s="18"/>
      <c r="R102" s="18"/>
    </row>
    <row r="103" spans="1:18" ht="12.75">
      <c r="A103" s="18"/>
      <c r="B103" s="19"/>
      <c r="C103" s="20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21"/>
      <c r="O103" s="18"/>
      <c r="P103" s="18"/>
      <c r="Q103" s="18"/>
      <c r="R103" s="18"/>
    </row>
    <row r="104" spans="1:18" ht="12.75">
      <c r="A104" s="18"/>
      <c r="B104" s="19"/>
      <c r="C104" s="20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21"/>
      <c r="O104" s="18"/>
      <c r="P104" s="18"/>
      <c r="Q104" s="18"/>
      <c r="R104" s="18"/>
    </row>
    <row r="105" spans="1:18" ht="12.75">
      <c r="A105" s="18"/>
      <c r="B105" s="19"/>
      <c r="C105" s="20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21"/>
      <c r="O105" s="18"/>
      <c r="P105" s="18"/>
      <c r="Q105" s="18"/>
      <c r="R105" s="18"/>
    </row>
    <row r="106" spans="1:18" ht="12.75">
      <c r="A106" s="18"/>
      <c r="B106" s="19"/>
      <c r="C106" s="20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21"/>
      <c r="O106" s="18"/>
      <c r="P106" s="18"/>
      <c r="Q106" s="18"/>
      <c r="R106" s="18"/>
    </row>
  </sheetData>
  <sheetProtection/>
  <mergeCells count="13">
    <mergeCell ref="A5:A7"/>
    <mergeCell ref="B5:B7"/>
    <mergeCell ref="A24:R24"/>
    <mergeCell ref="C5:C7"/>
    <mergeCell ref="D5:D7"/>
    <mergeCell ref="E5:E7"/>
    <mergeCell ref="G5:G7"/>
    <mergeCell ref="F5:F7"/>
    <mergeCell ref="A2:R2"/>
    <mergeCell ref="H5:N5"/>
    <mergeCell ref="O5:O7"/>
    <mergeCell ref="P5:P7"/>
    <mergeCell ref="R5:R7"/>
  </mergeCells>
  <printOptions/>
  <pageMargins left="0.17" right="0.17" top="0.21" bottom="0.33" header="0.2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Fidel</dc:creator>
  <cp:keywords/>
  <dc:description/>
  <cp:lastModifiedBy>GlavBuh</cp:lastModifiedBy>
  <cp:lastPrinted>2013-01-31T08:02:30Z</cp:lastPrinted>
  <dcterms:created xsi:type="dcterms:W3CDTF">2011-04-08T05:23:11Z</dcterms:created>
  <dcterms:modified xsi:type="dcterms:W3CDTF">2013-01-31T08:02:33Z</dcterms:modified>
  <cp:category/>
  <cp:version/>
  <cp:contentType/>
  <cp:contentStatus/>
</cp:coreProperties>
</file>