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<sst xmlns="http://schemas.openxmlformats.org/spreadsheetml/2006/main" count="213" uniqueCount="154">
  <si>
    <t>Лот №4</t>
  </si>
  <si>
    <t>Приложение № 1</t>
  </si>
  <si>
    <t>к проекту Договора аренды</t>
  </si>
  <si>
    <t>имущества муниципальной собственности</t>
  </si>
  <si>
    <t>№№</t>
  </si>
  <si>
    <t>Название объекта</t>
  </si>
  <si>
    <t>Населенный пункт, адрес</t>
  </si>
  <si>
    <t>Характеристика объекта площадь, кв.м.</t>
  </si>
  <si>
    <t>год постройки</t>
  </si>
  <si>
    <t>Балансовая стоимость, руб</t>
  </si>
  <si>
    <t>Остаточная стоимость, руб. на 01.01.2013 г.</t>
  </si>
  <si>
    <t>износ, %</t>
  </si>
  <si>
    <t xml:space="preserve">Одноэтажное панельное здание </t>
  </si>
  <si>
    <t>Очистные сооружения, 1368 км автодороги М53</t>
  </si>
  <si>
    <t xml:space="preserve">2-хэтажное кирпичное  здание, </t>
  </si>
  <si>
    <t xml:space="preserve">Здание хлораторной. </t>
  </si>
  <si>
    <t>х</t>
  </si>
  <si>
    <t>Итого:</t>
  </si>
  <si>
    <t>инженерные сооружения</t>
  </si>
  <si>
    <t>Канализационный коллектор</t>
  </si>
  <si>
    <t>г. Нижнеудинск ев участке КНС - (Автобаза ул. Кашика) - Очистные сооружения 1 км автодороги М-53 западный участок</t>
  </si>
  <si>
    <t>1400м</t>
  </si>
  <si>
    <t xml:space="preserve">Напорный канализационный коллектор с КНС </t>
  </si>
  <si>
    <t>г. Нижнеудинск, на участке от КНС по ул. Пушкина №3 до колодца №8 по пер. Уватскому</t>
  </si>
  <si>
    <t>883м</t>
  </si>
  <si>
    <t>Блок емкостей</t>
  </si>
  <si>
    <t>Нижнеудинск, 1368 км автодороги М-53 очистные сооружения</t>
  </si>
  <si>
    <t>13902м3</t>
  </si>
  <si>
    <t>Блок емкостей (2 ед.)</t>
  </si>
  <si>
    <t>Канализационный самотечный трубопровод</t>
  </si>
  <si>
    <t>сл.фабрика</t>
  </si>
  <si>
    <t>1000м</t>
  </si>
  <si>
    <t>ул.Комсомольская</t>
  </si>
  <si>
    <t>140м</t>
  </si>
  <si>
    <t>от переезда до МПС база</t>
  </si>
  <si>
    <t>2000м</t>
  </si>
  <si>
    <t>ЗИЗКТ</t>
  </si>
  <si>
    <t>6500м</t>
  </si>
  <si>
    <t>Канализационный коллектор напорн.</t>
  </si>
  <si>
    <t>р-он шк.№10</t>
  </si>
  <si>
    <t>400м</t>
  </si>
  <si>
    <t>Камера гашения на НКК</t>
  </si>
  <si>
    <t>ул.Гоголя, котельная шк.№12</t>
  </si>
  <si>
    <t>Трубопровод технологический</t>
  </si>
  <si>
    <t>Сети тепловые</t>
  </si>
  <si>
    <t>329м</t>
  </si>
  <si>
    <t>Резервуар для воды</t>
  </si>
  <si>
    <t>Песколовки, 2 ед.</t>
  </si>
  <si>
    <t>68,8кв.м.</t>
  </si>
  <si>
    <t>Иловые площадки, 2 ед.</t>
  </si>
  <si>
    <t>Водопровод холодной воды</t>
  </si>
  <si>
    <t>300м</t>
  </si>
  <si>
    <t>Эрлифт, 2 ед.</t>
  </si>
  <si>
    <t>сети водоотведения</t>
  </si>
  <si>
    <t xml:space="preserve">г.Нижнеудинск от ул.Кржижановского по ул.Калинина  </t>
  </si>
  <si>
    <t>930 м</t>
  </si>
  <si>
    <t>г.Нижнеудинск от ул.Калинина по ул.Кржижановского до ул.Масловского</t>
  </si>
  <si>
    <t xml:space="preserve">1175м </t>
  </si>
  <si>
    <t>г.Нижнеудинск  ул. Знаменская, 107,109</t>
  </si>
  <si>
    <t xml:space="preserve">49м </t>
  </si>
  <si>
    <t>г.Нижнеудинск от НГЧ по ул.2 Знаменская до поста ЭЦ с ответвлением на ул. Знаменскую 91,93,95,66,68</t>
  </si>
  <si>
    <t xml:space="preserve">1660м </t>
  </si>
  <si>
    <t>г.Нижнеудинск от ж.д больницы по ул.Индустриальная до ул.Калинина</t>
  </si>
  <si>
    <t xml:space="preserve">50м </t>
  </si>
  <si>
    <t>г.Нижнеудинск от ул.Ленина по ул.Масловского с ответвлениями на ул.Краснопролетарская  №№ 28,30,32, 34, ул.Аллейная, 23,25,27 до ул.Масловского, 84</t>
  </si>
  <si>
    <t>3000м</t>
  </si>
  <si>
    <t xml:space="preserve">г.Нижнеудинск от ул.Масловского по ул.Некрасова до ул.Пушкина с ответвлениями на ул.2 Пролетарская, 2,2а, 4,24,26,28 , ул. Масловского 5,7,9,11  </t>
  </si>
  <si>
    <t>1510м</t>
  </si>
  <si>
    <t>147309,1</t>
  </si>
  <si>
    <t xml:space="preserve">г.Нижнеудинск от ул.Масловского,1 по ул.Ленина до дома № 17 с ответвлениями на ул.2 Пролетарская, 6,8,10, 12,14,16,18,20,22 </t>
  </si>
  <si>
    <t>2280м</t>
  </si>
  <si>
    <t>г.Нижнеудинск от ул.Некрасова по ул.Пушкина до пер.Уватский, до ул. Ленина</t>
  </si>
  <si>
    <t>610м</t>
  </si>
  <si>
    <t>г.Нижнеудинск от ул.Красной по ул.Краснопартизанская до ул.Гоголя</t>
  </si>
  <si>
    <t>2160м</t>
  </si>
  <si>
    <t xml:space="preserve">г.Нижнеудинск от ул.Комсомольская  по ул.Гоголя до КНС автобазы с ответвлениями на ул.Кашика, 61,63,102, 106 А, ул.Новая, 17,ул.Ост ровского, 1,ул. Ленина, 1, </t>
  </si>
  <si>
    <t>4400м</t>
  </si>
  <si>
    <t>3939498,4</t>
  </si>
  <si>
    <t>г.Нижнеудинск ул.Кашика от мостика ч/з р.Исток до ул.Кашика,57</t>
  </si>
  <si>
    <t>1260м</t>
  </si>
  <si>
    <t>г. Нижнеудинск от ул. Пушкина по пер. Уватскому до ул. Краснопартизанская</t>
  </si>
  <si>
    <t>340м</t>
  </si>
  <si>
    <t>г.Нижнеудинск ул.Маяковского, Льва Толстого, ул. Полевая</t>
  </si>
  <si>
    <t>110м</t>
  </si>
  <si>
    <t>Насосная станция</t>
  </si>
  <si>
    <t>г. Нижнеудинск, КНС "Слюдфабрика"</t>
  </si>
  <si>
    <t>производительность 110 куб.м в час</t>
  </si>
  <si>
    <t>148891,5</t>
  </si>
  <si>
    <t>70</t>
  </si>
  <si>
    <t>г. Нижнеудинск, КНС "Стадион"</t>
  </si>
  <si>
    <t>производительность 250 куб.м в час</t>
  </si>
  <si>
    <t>г. Нижнеудинск, КНС "Гагарина"</t>
  </si>
  <si>
    <t>производительность 70 куб.м в час</t>
  </si>
  <si>
    <t>321922,9</t>
  </si>
  <si>
    <t>г. Нижнеудинск, КНС "175"</t>
  </si>
  <si>
    <t>производительность 50 куб.м в час</t>
  </si>
  <si>
    <t>г. Нижнеудинск, КНС "Автобаза"</t>
  </si>
  <si>
    <t>производительность 450 куб.м в час</t>
  </si>
  <si>
    <t>143028</t>
  </si>
  <si>
    <t>66</t>
  </si>
  <si>
    <t>канализационные сети</t>
  </si>
  <si>
    <t>г. Нижнеудинск, ул. Восточный переезд 21 от жилых домов №21 корпус 1, 2, 3 до выгребных ям</t>
  </si>
  <si>
    <t>240м</t>
  </si>
  <si>
    <t>итого:</t>
  </si>
  <si>
    <t>Движимое имущество (машины и оборудование)</t>
  </si>
  <si>
    <t>№ п/п</t>
  </si>
  <si>
    <t>Наименование движимого имущества (машины и оборудование)</t>
  </si>
  <si>
    <t>Место расположения</t>
  </si>
  <si>
    <t>Кол-во</t>
  </si>
  <si>
    <t>Год выпуска</t>
  </si>
  <si>
    <t>Балансовая            ст-ть,руб.</t>
  </si>
  <si>
    <t xml:space="preserve">Остаточная               ст-ть, руб.           </t>
  </si>
  <si>
    <t>Электроталь</t>
  </si>
  <si>
    <t>Водоотведение, перекачка стоков</t>
  </si>
  <si>
    <t>Сварочный аппарат ТДМ 163-2208</t>
  </si>
  <si>
    <t>Печка паровозная ПЗТ</t>
  </si>
  <si>
    <t>Насос фекальный СМ 100-125 б/дв</t>
  </si>
  <si>
    <t>Насос СМ 125-80-315/4</t>
  </si>
  <si>
    <t>Насос для перекачки сточных вод ФНГ 450-22-5а</t>
  </si>
  <si>
    <t>Очистные сооружения</t>
  </si>
  <si>
    <t>Эл.двигатель 5,5/1430</t>
  </si>
  <si>
    <t>Эл.двигатель 5,5 квт</t>
  </si>
  <si>
    <t>Эл.двигатель 18/1500</t>
  </si>
  <si>
    <t>Трубогиб ВМС 23</t>
  </si>
  <si>
    <t>Станок сверлильный 2А 135</t>
  </si>
  <si>
    <t>Насос 45/30</t>
  </si>
  <si>
    <t>Воздуходувка ТВ-40</t>
  </si>
  <si>
    <t>Аппаратура АН-1</t>
  </si>
  <si>
    <t>Аквадистилятор</t>
  </si>
  <si>
    <t>Насос СМ 50-125-315/4</t>
  </si>
  <si>
    <t>насос к 45/55</t>
  </si>
  <si>
    <t>канализ.</t>
  </si>
  <si>
    <t>стационарный расходометр</t>
  </si>
  <si>
    <t>уч-к очистные</t>
  </si>
  <si>
    <t>термостат АТ -1</t>
  </si>
  <si>
    <r>
      <t xml:space="preserve">насос ФНГ 750/225 </t>
    </r>
    <r>
      <rPr>
        <b/>
        <sz val="8"/>
        <rFont val="Tahoma"/>
        <family val="2"/>
      </rPr>
      <t xml:space="preserve"> (ФНГ450/225)</t>
    </r>
  </si>
  <si>
    <t>уч-к водоотвед.</t>
  </si>
  <si>
    <r>
      <t>насос СД 250  (</t>
    </r>
    <r>
      <rPr>
        <b/>
        <sz val="8"/>
        <rFont val="Tahoma"/>
        <family val="2"/>
      </rPr>
      <t>СД 250/22,5 с э/дв 35/1400)</t>
    </r>
  </si>
  <si>
    <r>
      <t>насос СД 70/80  (</t>
    </r>
    <r>
      <rPr>
        <b/>
        <sz val="8"/>
        <rFont val="Tahoma"/>
        <family val="2"/>
      </rPr>
      <t xml:space="preserve"> э/дв 50/3000)</t>
    </r>
  </si>
  <si>
    <t>насос СМ 125-80-315</t>
  </si>
  <si>
    <t>Эл.двигатель 160/1000 АИР 355 643 Р</t>
  </si>
  <si>
    <t xml:space="preserve">очистные </t>
  </si>
  <si>
    <t>Эл.двигатель 5 АМ 31582 160/3000</t>
  </si>
  <si>
    <t>Всего:</t>
  </si>
  <si>
    <t>от "_____" _____________ 2013г. №________</t>
  </si>
  <si>
    <t>Перечень  имущества муниципальной собственности Нижнеудинского муниципального образования, передаваемого в аренду для осуществления деятельности по водоотведению.</t>
  </si>
  <si>
    <t xml:space="preserve"> Подписи Сторон:</t>
  </si>
  <si>
    <t xml:space="preserve">АРЕНДОДАТЕЛЬ:                                                          </t>
  </si>
  <si>
    <t>АРЕНДАТОР:</t>
  </si>
  <si>
    <t xml:space="preserve">Комитет по управлению имуществом                   </t>
  </si>
  <si>
    <t>__________________________________________</t>
  </si>
  <si>
    <t xml:space="preserve">Администрации Нижнеудинского </t>
  </si>
  <si>
    <t xml:space="preserve">муниципального образования                     </t>
  </si>
  <si>
    <t xml:space="preserve">____________________________ О.В.Слеменева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</si>
</sst>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49" fontId="42" fillId="0" borderId="10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49" fontId="43" fillId="0" borderId="10" xfId="0" applyNumberFormat="1" applyFont="1" applyBorder="1" applyAlignment="1">
      <alignment vertical="top" wrapText="1"/>
    </xf>
    <xf numFmtId="0" fontId="43" fillId="0" borderId="10" xfId="0" applyNumberFormat="1" applyFont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vertical="top" wrapText="1"/>
    </xf>
    <xf numFmtId="0" fontId="4" fillId="33" borderId="10" xfId="52" applyFont="1" applyFill="1" applyBorder="1" applyAlignment="1">
      <alignment vertical="top" wrapText="1"/>
      <protection/>
    </xf>
    <xf numFmtId="49" fontId="4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vertical="top" wrapText="1"/>
    </xf>
    <xf numFmtId="3" fontId="4" fillId="33" borderId="14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4" fontId="4" fillId="0" borderId="14" xfId="0" applyNumberFormat="1" applyFont="1" applyBorder="1" applyAlignment="1">
      <alignment vertical="top"/>
    </xf>
    <xf numFmtId="0" fontId="4" fillId="34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52" applyFont="1" applyFill="1" applyBorder="1" applyAlignment="1">
      <alignment vertical="top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5" fillId="0" borderId="16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vertical="top"/>
    </xf>
    <xf numFmtId="49" fontId="42" fillId="0" borderId="12" xfId="0" applyNumberFormat="1" applyFont="1" applyBorder="1" applyAlignment="1">
      <alignment vertical="top"/>
    </xf>
    <xf numFmtId="4" fontId="42" fillId="0" borderId="12" xfId="0" applyNumberFormat="1" applyFont="1" applyBorder="1" applyAlignment="1">
      <alignment vertical="top"/>
    </xf>
    <xf numFmtId="0" fontId="42" fillId="0" borderId="12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7" xfId="0" applyNumberFormat="1" applyFont="1" applyBorder="1" applyAlignment="1">
      <alignment vertical="top" wrapText="1"/>
    </xf>
    <xf numFmtId="1" fontId="4" fillId="0" borderId="18" xfId="0" applyNumberFormat="1" applyFont="1" applyBorder="1" applyAlignment="1">
      <alignment horizontal="right" vertical="top" wrapText="1"/>
    </xf>
    <xf numFmtId="0" fontId="5" fillId="0" borderId="19" xfId="0" applyNumberFormat="1" applyFont="1" applyBorder="1" applyAlignment="1">
      <alignment horizontal="right" vertical="top" wrapText="1"/>
    </xf>
    <xf numFmtId="0" fontId="43" fillId="0" borderId="17" xfId="0" applyFont="1" applyBorder="1" applyAlignment="1">
      <alignment vertical="top" wrapText="1"/>
    </xf>
    <xf numFmtId="0" fontId="43" fillId="0" borderId="18" xfId="0" applyNumberFormat="1" applyFont="1" applyBorder="1" applyAlignment="1">
      <alignment horizontal="right"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8" xfId="0" applyNumberFormat="1" applyFont="1" applyFill="1" applyBorder="1" applyAlignment="1">
      <alignment horizontal="right" vertical="top" wrapText="1"/>
    </xf>
    <xf numFmtId="0" fontId="43" fillId="33" borderId="17" xfId="0" applyFont="1" applyFill="1" applyBorder="1" applyAlignment="1">
      <alignment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0" borderId="18" xfId="0" applyNumberFormat="1" applyFont="1" applyBorder="1" applyAlignment="1">
      <alignment horizontal="right" vertical="top" wrapText="1"/>
    </xf>
    <xf numFmtId="0" fontId="6" fillId="33" borderId="18" xfId="0" applyNumberFormat="1" applyFont="1" applyFill="1" applyBorder="1" applyAlignment="1">
      <alignment horizontal="right" vertical="top" wrapText="1"/>
    </xf>
    <xf numFmtId="0" fontId="43" fillId="33" borderId="18" xfId="0" applyNumberFormat="1" applyFont="1" applyFill="1" applyBorder="1" applyAlignment="1">
      <alignment horizontal="right" vertical="top" wrapText="1"/>
    </xf>
    <xf numFmtId="0" fontId="42" fillId="0" borderId="17" xfId="0" applyFont="1" applyBorder="1" applyAlignment="1">
      <alignment vertical="top" wrapText="1"/>
    </xf>
    <xf numFmtId="0" fontId="42" fillId="0" borderId="18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right" vertical="top"/>
    </xf>
    <xf numFmtId="0" fontId="4" fillId="0" borderId="22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 horizontal="right" vertical="top"/>
    </xf>
    <xf numFmtId="0" fontId="5" fillId="0" borderId="23" xfId="0" applyFont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right" vertical="top" wrapText="1"/>
    </xf>
    <xf numFmtId="0" fontId="42" fillId="0" borderId="19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vertical="top" wrapText="1"/>
    </xf>
    <xf numFmtId="4" fontId="4" fillId="0" borderId="26" xfId="0" applyNumberFormat="1" applyFont="1" applyBorder="1" applyAlignment="1">
      <alignment vertical="top" wrapText="1"/>
    </xf>
    <xf numFmtId="0" fontId="4" fillId="0" borderId="26" xfId="0" applyNumberFormat="1" applyFont="1" applyBorder="1" applyAlignment="1">
      <alignment vertical="top" wrapText="1"/>
    </xf>
    <xf numFmtId="0" fontId="4" fillId="0" borderId="26" xfId="0" applyNumberFormat="1" applyFont="1" applyBorder="1" applyAlignment="1">
      <alignment horizontal="right" vertical="top" wrapText="1"/>
    </xf>
    <xf numFmtId="1" fontId="4" fillId="0" borderId="27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49" fontId="42" fillId="0" borderId="12" xfId="0" applyNumberFormat="1" applyFont="1" applyBorder="1" applyAlignment="1">
      <alignment vertical="top" wrapText="1"/>
    </xf>
    <xf numFmtId="0" fontId="42" fillId="0" borderId="12" xfId="0" applyNumberFormat="1" applyFont="1" applyBorder="1" applyAlignment="1">
      <alignment horizontal="left" vertical="top" wrapText="1"/>
    </xf>
    <xf numFmtId="0" fontId="42" fillId="0" borderId="19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34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Border="1" applyAlignment="1">
      <alignment horizontal="right" vertical="top" wrapText="1"/>
    </xf>
    <xf numFmtId="0" fontId="5" fillId="0" borderId="20" xfId="0" applyNumberFormat="1" applyFont="1" applyBorder="1" applyAlignment="1">
      <alignment horizontal="right" vertical="top" wrapText="1"/>
    </xf>
    <xf numFmtId="0" fontId="5" fillId="0" borderId="27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26" xfId="0" applyNumberFormat="1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A7" sqref="A7:H7"/>
    </sheetView>
  </sheetViews>
  <sheetFormatPr defaultColWidth="9.140625" defaultRowHeight="15"/>
  <cols>
    <col min="1" max="1" width="5.57421875" style="0" customWidth="1"/>
    <col min="2" max="2" width="19.7109375" style="0" customWidth="1"/>
    <col min="3" max="3" width="28.7109375" style="0" customWidth="1"/>
    <col min="6" max="6" width="13.28125" style="0" customWidth="1"/>
    <col min="7" max="7" width="11.28125" style="0" customWidth="1"/>
    <col min="8" max="8" width="6.7109375" style="0" customWidth="1"/>
  </cols>
  <sheetData>
    <row r="1" spans="7:8" s="1" customFormat="1" ht="12.75">
      <c r="G1" s="97" t="s">
        <v>0</v>
      </c>
      <c r="H1" s="97"/>
    </row>
    <row r="2" spans="4:8" ht="15">
      <c r="D2" s="98" t="s">
        <v>1</v>
      </c>
      <c r="E2" s="98"/>
      <c r="F2" s="98"/>
      <c r="G2" s="98"/>
      <c r="H2" s="98"/>
    </row>
    <row r="3" spans="4:8" ht="15">
      <c r="D3" s="98" t="s">
        <v>2</v>
      </c>
      <c r="E3" s="98"/>
      <c r="F3" s="98"/>
      <c r="G3" s="98"/>
      <c r="H3" s="98"/>
    </row>
    <row r="4" spans="4:8" ht="15">
      <c r="D4" s="99" t="s">
        <v>3</v>
      </c>
      <c r="E4" s="98"/>
      <c r="F4" s="98"/>
      <c r="G4" s="98"/>
      <c r="H4" s="98"/>
    </row>
    <row r="5" spans="4:8" ht="15">
      <c r="D5" s="99" t="s">
        <v>144</v>
      </c>
      <c r="E5" s="99"/>
      <c r="F5" s="99"/>
      <c r="G5" s="99"/>
      <c r="H5" s="99"/>
    </row>
    <row r="6" spans="1:8" ht="32.25" customHeight="1" thickBot="1">
      <c r="A6" s="100" t="s">
        <v>145</v>
      </c>
      <c r="B6" s="100"/>
      <c r="C6" s="100"/>
      <c r="D6" s="100"/>
      <c r="E6" s="100"/>
      <c r="F6" s="100"/>
      <c r="G6" s="100"/>
      <c r="H6" s="100"/>
    </row>
    <row r="7" spans="1:8" ht="53.25" thickBot="1">
      <c r="A7" s="90" t="s">
        <v>4</v>
      </c>
      <c r="B7" s="91" t="s">
        <v>5</v>
      </c>
      <c r="C7" s="92" t="s">
        <v>6</v>
      </c>
      <c r="D7" s="93" t="s">
        <v>7</v>
      </c>
      <c r="E7" s="92" t="s">
        <v>8</v>
      </c>
      <c r="F7" s="92" t="s">
        <v>9</v>
      </c>
      <c r="G7" s="94" t="s">
        <v>10</v>
      </c>
      <c r="H7" s="95" t="s">
        <v>11</v>
      </c>
    </row>
    <row r="8" spans="1:8" ht="21">
      <c r="A8" s="85">
        <v>1</v>
      </c>
      <c r="B8" s="86" t="s">
        <v>12</v>
      </c>
      <c r="C8" s="86" t="s">
        <v>13</v>
      </c>
      <c r="D8" s="87">
        <v>1545.9</v>
      </c>
      <c r="E8" s="87">
        <v>1996</v>
      </c>
      <c r="F8" s="86">
        <v>59511722.48</v>
      </c>
      <c r="G8" s="88">
        <v>48799611.5</v>
      </c>
      <c r="H8" s="89">
        <f>SUM(100-G8*100/F8)</f>
        <v>18.00000156876655</v>
      </c>
    </row>
    <row r="9" spans="1:8" ht="21">
      <c r="A9" s="61">
        <v>2</v>
      </c>
      <c r="B9" s="6" t="s">
        <v>14</v>
      </c>
      <c r="C9" s="6" t="s">
        <v>13</v>
      </c>
      <c r="D9" s="5">
        <v>1234.7</v>
      </c>
      <c r="E9" s="5">
        <v>1970</v>
      </c>
      <c r="F9" s="6">
        <v>17639294.46</v>
      </c>
      <c r="G9" s="7">
        <v>8960656.73</v>
      </c>
      <c r="H9" s="62">
        <f>SUM(100-G9*100/F9)</f>
        <v>49.20059444373038</v>
      </c>
    </row>
    <row r="10" spans="1:8" ht="21.75" thickBot="1">
      <c r="A10" s="61">
        <v>3</v>
      </c>
      <c r="B10" s="6" t="s">
        <v>15</v>
      </c>
      <c r="C10" s="6" t="s">
        <v>13</v>
      </c>
      <c r="D10" s="5">
        <v>49.5</v>
      </c>
      <c r="E10" s="5">
        <v>1973</v>
      </c>
      <c r="F10" s="8">
        <v>87118.95</v>
      </c>
      <c r="G10" s="7">
        <v>4354.41</v>
      </c>
      <c r="H10" s="62">
        <f>SUM(100-G10*100/F10)</f>
        <v>95.00176482843285</v>
      </c>
    </row>
    <row r="11" spans="1:8" ht="15.75" thickBot="1">
      <c r="A11" s="9" t="s">
        <v>16</v>
      </c>
      <c r="B11" s="10" t="s">
        <v>17</v>
      </c>
      <c r="C11" s="10" t="s">
        <v>16</v>
      </c>
      <c r="D11" s="11">
        <f>SUM(D8:D10)</f>
        <v>2830.1000000000004</v>
      </c>
      <c r="E11" s="11"/>
      <c r="F11" s="10">
        <f>SUM(F8:F10)</f>
        <v>77238135.89</v>
      </c>
      <c r="G11" s="12">
        <f>SUM(G8:G10)</f>
        <v>57764622.64</v>
      </c>
      <c r="H11" s="63"/>
    </row>
    <row r="12" spans="1:8" ht="21">
      <c r="A12" s="64"/>
      <c r="B12" s="2" t="s">
        <v>18</v>
      </c>
      <c r="C12" s="13"/>
      <c r="D12" s="14"/>
      <c r="E12" s="13"/>
      <c r="F12" s="13"/>
      <c r="G12" s="15"/>
      <c r="H12" s="65"/>
    </row>
    <row r="13" spans="1:8" ht="42">
      <c r="A13" s="66">
        <v>1</v>
      </c>
      <c r="B13" s="16" t="s">
        <v>19</v>
      </c>
      <c r="C13" s="16" t="s">
        <v>20</v>
      </c>
      <c r="D13" s="17" t="s">
        <v>21</v>
      </c>
      <c r="E13" s="16">
        <v>1984</v>
      </c>
      <c r="F13" s="16">
        <v>5940102</v>
      </c>
      <c r="G13" s="18">
        <v>0</v>
      </c>
      <c r="H13" s="67">
        <v>100</v>
      </c>
    </row>
    <row r="14" spans="1:8" ht="31.5">
      <c r="A14" s="66">
        <v>2</v>
      </c>
      <c r="B14" s="16" t="s">
        <v>22</v>
      </c>
      <c r="C14" s="16" t="s">
        <v>23</v>
      </c>
      <c r="D14" s="17" t="s">
        <v>24</v>
      </c>
      <c r="E14" s="16">
        <v>2001</v>
      </c>
      <c r="F14" s="16">
        <v>5777277</v>
      </c>
      <c r="G14" s="18">
        <v>3466366.2</v>
      </c>
      <c r="H14" s="67">
        <v>40</v>
      </c>
    </row>
    <row r="15" spans="1:8" ht="21">
      <c r="A15" s="68">
        <v>3</v>
      </c>
      <c r="B15" s="19" t="s">
        <v>25</v>
      </c>
      <c r="C15" s="20" t="s">
        <v>26</v>
      </c>
      <c r="D15" s="20" t="s">
        <v>27</v>
      </c>
      <c r="E15" s="20">
        <v>1978</v>
      </c>
      <c r="F15" s="20">
        <v>981276</v>
      </c>
      <c r="G15" s="18">
        <v>0</v>
      </c>
      <c r="H15" s="67">
        <v>100</v>
      </c>
    </row>
    <row r="16" spans="1:8" ht="21">
      <c r="A16" s="68">
        <v>4</v>
      </c>
      <c r="B16" s="19" t="s">
        <v>28</v>
      </c>
      <c r="C16" s="20" t="s">
        <v>26</v>
      </c>
      <c r="D16" s="21"/>
      <c r="E16" s="22">
        <v>1978</v>
      </c>
      <c r="F16" s="23">
        <v>2132895.1</v>
      </c>
      <c r="G16" s="18">
        <v>0</v>
      </c>
      <c r="H16" s="67">
        <v>100</v>
      </c>
    </row>
    <row r="17" spans="1:8" ht="31.5">
      <c r="A17" s="66">
        <v>5</v>
      </c>
      <c r="B17" s="24" t="s">
        <v>29</v>
      </c>
      <c r="C17" s="24" t="s">
        <v>30</v>
      </c>
      <c r="D17" s="25" t="s">
        <v>31</v>
      </c>
      <c r="E17" s="22">
        <v>1963</v>
      </c>
      <c r="F17" s="23">
        <v>279054.76</v>
      </c>
      <c r="G17" s="18">
        <v>0</v>
      </c>
      <c r="H17" s="67">
        <v>100</v>
      </c>
    </row>
    <row r="18" spans="1:8" ht="21">
      <c r="A18" s="66">
        <v>6</v>
      </c>
      <c r="B18" s="24" t="s">
        <v>19</v>
      </c>
      <c r="C18" s="24" t="s">
        <v>32</v>
      </c>
      <c r="D18" s="25" t="s">
        <v>33</v>
      </c>
      <c r="E18" s="22">
        <v>1956</v>
      </c>
      <c r="F18" s="23">
        <v>29</v>
      </c>
      <c r="G18" s="18">
        <v>0</v>
      </c>
      <c r="H18" s="67">
        <v>100</v>
      </c>
    </row>
    <row r="19" spans="1:8" ht="21">
      <c r="A19" s="68">
        <v>7</v>
      </c>
      <c r="B19" s="24" t="s">
        <v>19</v>
      </c>
      <c r="C19" s="24" t="s">
        <v>34</v>
      </c>
      <c r="D19" s="25" t="s">
        <v>35</v>
      </c>
      <c r="E19" s="22">
        <v>1956</v>
      </c>
      <c r="F19" s="23">
        <v>1121635.03</v>
      </c>
      <c r="G19" s="18">
        <v>0</v>
      </c>
      <c r="H19" s="67">
        <v>100</v>
      </c>
    </row>
    <row r="20" spans="1:8" ht="21">
      <c r="A20" s="68">
        <v>8</v>
      </c>
      <c r="B20" s="24" t="s">
        <v>19</v>
      </c>
      <c r="C20" s="24" t="s">
        <v>36</v>
      </c>
      <c r="D20" s="25" t="s">
        <v>37</v>
      </c>
      <c r="E20" s="22">
        <v>1978</v>
      </c>
      <c r="F20" s="23">
        <v>11852184.4</v>
      </c>
      <c r="G20" s="18">
        <v>0</v>
      </c>
      <c r="H20" s="67">
        <v>100</v>
      </c>
    </row>
    <row r="21" spans="1:8" ht="21">
      <c r="A21" s="66">
        <v>9</v>
      </c>
      <c r="B21" s="24" t="s">
        <v>38</v>
      </c>
      <c r="C21" s="24" t="s">
        <v>39</v>
      </c>
      <c r="D21" s="25" t="s">
        <v>40</v>
      </c>
      <c r="E21" s="22">
        <v>2004</v>
      </c>
      <c r="F21" s="23">
        <v>198753.24</v>
      </c>
      <c r="G21" s="18">
        <v>155911.63</v>
      </c>
      <c r="H21" s="67">
        <v>22</v>
      </c>
    </row>
    <row r="22" spans="1:8" ht="15">
      <c r="A22" s="66">
        <v>10</v>
      </c>
      <c r="B22" s="26" t="s">
        <v>41</v>
      </c>
      <c r="C22" s="26" t="s">
        <v>42</v>
      </c>
      <c r="D22" s="27"/>
      <c r="E22" s="28">
        <v>2004</v>
      </c>
      <c r="F22" s="29">
        <v>148240.83</v>
      </c>
      <c r="G22" s="18">
        <v>120018.79</v>
      </c>
      <c r="H22" s="69">
        <v>22</v>
      </c>
    </row>
    <row r="23" spans="1:8" ht="21">
      <c r="A23" s="68">
        <v>11</v>
      </c>
      <c r="B23" s="24" t="s">
        <v>43</v>
      </c>
      <c r="C23" s="24" t="s">
        <v>13</v>
      </c>
      <c r="D23" s="25"/>
      <c r="E23" s="22">
        <v>1978</v>
      </c>
      <c r="F23" s="24">
        <v>777497.56</v>
      </c>
      <c r="G23" s="18">
        <v>0</v>
      </c>
      <c r="H23" s="67">
        <v>100</v>
      </c>
    </row>
    <row r="24" spans="1:8" ht="21">
      <c r="A24" s="68">
        <v>12</v>
      </c>
      <c r="B24" s="24" t="s">
        <v>44</v>
      </c>
      <c r="C24" s="24" t="s">
        <v>13</v>
      </c>
      <c r="D24" s="25" t="s">
        <v>45</v>
      </c>
      <c r="E24" s="22">
        <v>1978</v>
      </c>
      <c r="F24" s="24">
        <v>390490.96</v>
      </c>
      <c r="G24" s="18">
        <v>0</v>
      </c>
      <c r="H24" s="67">
        <v>100</v>
      </c>
    </row>
    <row r="25" spans="1:8" ht="21">
      <c r="A25" s="66">
        <v>13</v>
      </c>
      <c r="B25" s="24" t="s">
        <v>46</v>
      </c>
      <c r="C25" s="24" t="s">
        <v>13</v>
      </c>
      <c r="D25" s="25"/>
      <c r="E25" s="22">
        <v>1978</v>
      </c>
      <c r="F25" s="24">
        <v>317767</v>
      </c>
      <c r="G25" s="18">
        <v>0</v>
      </c>
      <c r="H25" s="67">
        <v>100</v>
      </c>
    </row>
    <row r="26" spans="1:8" ht="21">
      <c r="A26" s="66">
        <v>14</v>
      </c>
      <c r="B26" s="24" t="s">
        <v>47</v>
      </c>
      <c r="C26" s="24" t="s">
        <v>13</v>
      </c>
      <c r="D26" s="25" t="s">
        <v>48</v>
      </c>
      <c r="E26" s="22">
        <v>1978</v>
      </c>
      <c r="F26" s="24">
        <v>822792.46</v>
      </c>
      <c r="G26" s="18">
        <v>0</v>
      </c>
      <c r="H26" s="67">
        <v>100</v>
      </c>
    </row>
    <row r="27" spans="1:8" ht="21">
      <c r="A27" s="68">
        <v>15</v>
      </c>
      <c r="B27" s="24" t="s">
        <v>49</v>
      </c>
      <c r="C27" s="24" t="s">
        <v>13</v>
      </c>
      <c r="D27" s="25"/>
      <c r="E27" s="22">
        <v>1978</v>
      </c>
      <c r="F27" s="24">
        <v>1253404.86</v>
      </c>
      <c r="G27" s="18">
        <v>0</v>
      </c>
      <c r="H27" s="67">
        <v>100</v>
      </c>
    </row>
    <row r="28" spans="1:8" ht="21">
      <c r="A28" s="68">
        <v>16</v>
      </c>
      <c r="B28" s="24" t="s">
        <v>50</v>
      </c>
      <c r="C28" s="24" t="s">
        <v>13</v>
      </c>
      <c r="D28" s="25" t="s">
        <v>51</v>
      </c>
      <c r="E28" s="22">
        <v>1991</v>
      </c>
      <c r="F28" s="23">
        <v>74569.42</v>
      </c>
      <c r="G28" s="18">
        <v>0</v>
      </c>
      <c r="H28" s="67">
        <v>100</v>
      </c>
    </row>
    <row r="29" spans="1:8" ht="21">
      <c r="A29" s="66">
        <v>17</v>
      </c>
      <c r="B29" s="24" t="s">
        <v>52</v>
      </c>
      <c r="C29" s="24" t="s">
        <v>13</v>
      </c>
      <c r="D29" s="25"/>
      <c r="E29" s="22">
        <v>1978</v>
      </c>
      <c r="F29" s="24">
        <v>29990.7</v>
      </c>
      <c r="G29" s="18">
        <v>0</v>
      </c>
      <c r="H29" s="67">
        <v>100</v>
      </c>
    </row>
    <row r="30" spans="1:8" ht="21">
      <c r="A30" s="66">
        <v>18</v>
      </c>
      <c r="B30" s="30" t="s">
        <v>53</v>
      </c>
      <c r="C30" s="30" t="s">
        <v>54</v>
      </c>
      <c r="D30" s="31" t="s">
        <v>55</v>
      </c>
      <c r="E30" s="30">
        <v>1978</v>
      </c>
      <c r="F30" s="30">
        <v>790500</v>
      </c>
      <c r="G30" s="7">
        <v>0</v>
      </c>
      <c r="H30" s="70">
        <v>100</v>
      </c>
    </row>
    <row r="31" spans="1:8" ht="31.5">
      <c r="A31" s="68">
        <v>19</v>
      </c>
      <c r="B31" s="30" t="s">
        <v>53</v>
      </c>
      <c r="C31" s="30" t="s">
        <v>56</v>
      </c>
      <c r="D31" s="31" t="s">
        <v>57</v>
      </c>
      <c r="E31" s="30">
        <v>1978</v>
      </c>
      <c r="F31" s="30">
        <v>998750</v>
      </c>
      <c r="G31" s="7">
        <v>0</v>
      </c>
      <c r="H31" s="70">
        <v>100</v>
      </c>
    </row>
    <row r="32" spans="1:8" ht="21">
      <c r="A32" s="68">
        <v>20</v>
      </c>
      <c r="B32" s="32" t="s">
        <v>53</v>
      </c>
      <c r="C32" s="32" t="s">
        <v>58</v>
      </c>
      <c r="D32" s="33" t="s">
        <v>59</v>
      </c>
      <c r="E32" s="32">
        <v>1964</v>
      </c>
      <c r="F32" s="32">
        <v>18155.41</v>
      </c>
      <c r="G32" s="18">
        <v>0</v>
      </c>
      <c r="H32" s="67">
        <v>100</v>
      </c>
    </row>
    <row r="33" spans="1:8" ht="42">
      <c r="A33" s="66">
        <v>21</v>
      </c>
      <c r="B33" s="32" t="s">
        <v>53</v>
      </c>
      <c r="C33" s="32" t="s">
        <v>60</v>
      </c>
      <c r="D33" s="33" t="s">
        <v>61</v>
      </c>
      <c r="E33" s="32">
        <v>1990</v>
      </c>
      <c r="F33" s="32">
        <v>821421.88</v>
      </c>
      <c r="G33" s="34">
        <v>131427.4</v>
      </c>
      <c r="H33" s="71">
        <v>84</v>
      </c>
    </row>
    <row r="34" spans="1:8" ht="21">
      <c r="A34" s="66">
        <v>22</v>
      </c>
      <c r="B34" s="30" t="s">
        <v>53</v>
      </c>
      <c r="C34" s="30" t="s">
        <v>62</v>
      </c>
      <c r="D34" s="31" t="s">
        <v>63</v>
      </c>
      <c r="E34" s="30">
        <v>1978</v>
      </c>
      <c r="F34" s="30">
        <v>42500</v>
      </c>
      <c r="G34" s="7">
        <v>0</v>
      </c>
      <c r="H34" s="70">
        <v>100</v>
      </c>
    </row>
    <row r="35" spans="1:8" ht="52.5">
      <c r="A35" s="68">
        <v>23</v>
      </c>
      <c r="B35" s="30" t="s">
        <v>53</v>
      </c>
      <c r="C35" s="30" t="s">
        <v>64</v>
      </c>
      <c r="D35" s="31" t="s">
        <v>65</v>
      </c>
      <c r="E35" s="30"/>
      <c r="F35" s="30">
        <v>2550000</v>
      </c>
      <c r="G35" s="7">
        <v>0</v>
      </c>
      <c r="H35" s="70">
        <v>100</v>
      </c>
    </row>
    <row r="36" spans="1:8" ht="52.5">
      <c r="A36" s="68">
        <v>24</v>
      </c>
      <c r="B36" s="32" t="s">
        <v>53</v>
      </c>
      <c r="C36" s="32" t="s">
        <v>66</v>
      </c>
      <c r="D36" s="33" t="s">
        <v>67</v>
      </c>
      <c r="E36" s="32">
        <v>1992</v>
      </c>
      <c r="F36" s="32">
        <v>613788</v>
      </c>
      <c r="G36" s="34" t="s">
        <v>68</v>
      </c>
      <c r="H36" s="71">
        <v>76</v>
      </c>
    </row>
    <row r="37" spans="1:8" ht="52.5">
      <c r="A37" s="66">
        <v>25</v>
      </c>
      <c r="B37" s="30" t="s">
        <v>53</v>
      </c>
      <c r="C37" s="30" t="s">
        <v>69</v>
      </c>
      <c r="D37" s="31" t="s">
        <v>70</v>
      </c>
      <c r="E37" s="30">
        <v>1985</v>
      </c>
      <c r="F37" s="30">
        <v>1938000</v>
      </c>
      <c r="G37" s="7">
        <v>0</v>
      </c>
      <c r="H37" s="70">
        <v>100</v>
      </c>
    </row>
    <row r="38" spans="1:8" ht="31.5">
      <c r="A38" s="66">
        <v>26</v>
      </c>
      <c r="B38" s="30" t="s">
        <v>53</v>
      </c>
      <c r="C38" s="30" t="s">
        <v>71</v>
      </c>
      <c r="D38" s="31" t="s">
        <v>72</v>
      </c>
      <c r="E38" s="30">
        <v>1972</v>
      </c>
      <c r="F38" s="30">
        <v>518500</v>
      </c>
      <c r="G38" s="7">
        <v>0</v>
      </c>
      <c r="H38" s="70">
        <v>100</v>
      </c>
    </row>
    <row r="39" spans="1:8" ht="31.5">
      <c r="A39" s="68">
        <v>27</v>
      </c>
      <c r="B39" s="30" t="s">
        <v>53</v>
      </c>
      <c r="C39" s="30" t="s">
        <v>73</v>
      </c>
      <c r="D39" s="31" t="s">
        <v>74</v>
      </c>
      <c r="E39" s="30">
        <v>1972</v>
      </c>
      <c r="F39" s="30">
        <v>1836000</v>
      </c>
      <c r="G39" s="7">
        <v>0</v>
      </c>
      <c r="H39" s="70">
        <v>100</v>
      </c>
    </row>
    <row r="40" spans="1:8" ht="52.5">
      <c r="A40" s="68">
        <v>28</v>
      </c>
      <c r="B40" s="32" t="s">
        <v>53</v>
      </c>
      <c r="C40" s="32" t="s">
        <v>75</v>
      </c>
      <c r="D40" s="33" t="s">
        <v>76</v>
      </c>
      <c r="E40" s="32">
        <v>1995</v>
      </c>
      <c r="F40" s="32">
        <v>10943051.52</v>
      </c>
      <c r="G40" s="34" t="s">
        <v>77</v>
      </c>
      <c r="H40" s="71">
        <v>64</v>
      </c>
    </row>
    <row r="41" spans="1:8" ht="31.5">
      <c r="A41" s="66">
        <v>29</v>
      </c>
      <c r="B41" s="32" t="s">
        <v>53</v>
      </c>
      <c r="C41" s="32" t="s">
        <v>78</v>
      </c>
      <c r="D41" s="33" t="s">
        <v>79</v>
      </c>
      <c r="E41" s="32">
        <v>1976</v>
      </c>
      <c r="F41" s="32">
        <v>70751.09</v>
      </c>
      <c r="G41" s="18">
        <v>0</v>
      </c>
      <c r="H41" s="67">
        <v>100</v>
      </c>
    </row>
    <row r="42" spans="1:8" ht="31.5">
      <c r="A42" s="66">
        <v>30</v>
      </c>
      <c r="B42" s="32" t="s">
        <v>53</v>
      </c>
      <c r="C42" s="32" t="s">
        <v>80</v>
      </c>
      <c r="D42" s="33" t="s">
        <v>81</v>
      </c>
      <c r="E42" s="32">
        <v>1972</v>
      </c>
      <c r="F42" s="32">
        <v>289000</v>
      </c>
      <c r="G42" s="18">
        <v>0</v>
      </c>
      <c r="H42" s="67">
        <v>100</v>
      </c>
    </row>
    <row r="43" spans="1:8" ht="21">
      <c r="A43" s="68">
        <v>31</v>
      </c>
      <c r="B43" s="32" t="s">
        <v>53</v>
      </c>
      <c r="C43" s="32" t="s">
        <v>82</v>
      </c>
      <c r="D43" s="33" t="s">
        <v>83</v>
      </c>
      <c r="E43" s="32">
        <v>1972</v>
      </c>
      <c r="F43" s="32">
        <v>93500</v>
      </c>
      <c r="G43" s="18">
        <v>0</v>
      </c>
      <c r="H43" s="67">
        <v>100</v>
      </c>
    </row>
    <row r="44" spans="1:8" ht="42">
      <c r="A44" s="68">
        <v>32</v>
      </c>
      <c r="B44" s="32" t="s">
        <v>84</v>
      </c>
      <c r="C44" s="32" t="s">
        <v>85</v>
      </c>
      <c r="D44" s="33" t="s">
        <v>86</v>
      </c>
      <c r="E44" s="32">
        <v>1976</v>
      </c>
      <c r="F44" s="32">
        <v>496305.84</v>
      </c>
      <c r="G44" s="34" t="s">
        <v>87</v>
      </c>
      <c r="H44" s="71" t="s">
        <v>88</v>
      </c>
    </row>
    <row r="45" spans="1:8" ht="42">
      <c r="A45" s="66">
        <v>33</v>
      </c>
      <c r="B45" s="32" t="s">
        <v>84</v>
      </c>
      <c r="C45" s="32" t="s">
        <v>89</v>
      </c>
      <c r="D45" s="33" t="s">
        <v>90</v>
      </c>
      <c r="E45" s="32">
        <v>1962</v>
      </c>
      <c r="F45" s="32">
        <v>43047.92</v>
      </c>
      <c r="G45" s="18">
        <v>0</v>
      </c>
      <c r="H45" s="67">
        <v>100</v>
      </c>
    </row>
    <row r="46" spans="1:8" ht="42">
      <c r="A46" s="66">
        <v>34</v>
      </c>
      <c r="B46" s="32" t="s">
        <v>84</v>
      </c>
      <c r="C46" s="32" t="s">
        <v>91</v>
      </c>
      <c r="D46" s="33" t="s">
        <v>92</v>
      </c>
      <c r="E46" s="19">
        <v>1998</v>
      </c>
      <c r="F46" s="19">
        <v>435031.08</v>
      </c>
      <c r="G46" s="34" t="s">
        <v>93</v>
      </c>
      <c r="H46" s="72"/>
    </row>
    <row r="47" spans="1:8" ht="42">
      <c r="A47" s="68">
        <v>35</v>
      </c>
      <c r="B47" s="32" t="s">
        <v>84</v>
      </c>
      <c r="C47" s="32" t="s">
        <v>94</v>
      </c>
      <c r="D47" s="33" t="s">
        <v>95</v>
      </c>
      <c r="E47" s="19">
        <v>1962</v>
      </c>
      <c r="F47" s="19">
        <v>233124.76</v>
      </c>
      <c r="G47" s="18">
        <v>0</v>
      </c>
      <c r="H47" s="67">
        <v>100</v>
      </c>
    </row>
    <row r="48" spans="1:8" ht="42">
      <c r="A48" s="68">
        <v>36</v>
      </c>
      <c r="B48" s="32" t="s">
        <v>84</v>
      </c>
      <c r="C48" s="32" t="s">
        <v>96</v>
      </c>
      <c r="D48" s="33" t="s">
        <v>97</v>
      </c>
      <c r="E48" s="19">
        <v>1978</v>
      </c>
      <c r="F48" s="19">
        <v>420672.77</v>
      </c>
      <c r="G48" s="34" t="s">
        <v>98</v>
      </c>
      <c r="H48" s="72" t="s">
        <v>99</v>
      </c>
    </row>
    <row r="49" spans="1:8" ht="31.5">
      <c r="A49" s="66">
        <v>37</v>
      </c>
      <c r="B49" s="19" t="s">
        <v>100</v>
      </c>
      <c r="C49" s="19" t="s">
        <v>101</v>
      </c>
      <c r="D49" s="21" t="s">
        <v>102</v>
      </c>
      <c r="E49" s="19">
        <v>1978</v>
      </c>
      <c r="F49" s="19">
        <v>434720</v>
      </c>
      <c r="G49" s="18">
        <v>0</v>
      </c>
      <c r="H49" s="67">
        <v>100</v>
      </c>
    </row>
    <row r="50" spans="1:8" ht="15">
      <c r="A50" s="73"/>
      <c r="B50" s="2" t="s">
        <v>103</v>
      </c>
      <c r="C50" s="2"/>
      <c r="D50" s="3"/>
      <c r="E50" s="2"/>
      <c r="F50" s="2">
        <f>SUM(F13:F49)</f>
        <v>55684780.59</v>
      </c>
      <c r="G50" s="4">
        <f>SUM(G13:G49)</f>
        <v>3873724.02</v>
      </c>
      <c r="H50" s="74"/>
    </row>
    <row r="51" spans="1:8" ht="15">
      <c r="A51" s="75" t="s">
        <v>104</v>
      </c>
      <c r="B51" s="76"/>
      <c r="C51" s="76"/>
      <c r="D51" s="76"/>
      <c r="E51" s="77"/>
      <c r="F51" s="77"/>
      <c r="G51" s="78"/>
      <c r="H51" s="79"/>
    </row>
    <row r="52" spans="1:8" ht="15">
      <c r="A52" s="104" t="s">
        <v>105</v>
      </c>
      <c r="B52" s="105" t="s">
        <v>106</v>
      </c>
      <c r="C52" s="105" t="s">
        <v>107</v>
      </c>
      <c r="D52" s="105" t="s">
        <v>108</v>
      </c>
      <c r="E52" s="106" t="s">
        <v>109</v>
      </c>
      <c r="F52" s="108" t="s">
        <v>110</v>
      </c>
      <c r="G52" s="101" t="s">
        <v>111</v>
      </c>
      <c r="H52" s="102" t="s">
        <v>11</v>
      </c>
    </row>
    <row r="53" spans="1:8" ht="15">
      <c r="A53" s="104"/>
      <c r="B53" s="105"/>
      <c r="C53" s="105"/>
      <c r="D53" s="105"/>
      <c r="E53" s="107"/>
      <c r="F53" s="109"/>
      <c r="G53" s="101"/>
      <c r="H53" s="103"/>
    </row>
    <row r="54" spans="1:8" ht="15">
      <c r="A54" s="80">
        <v>1</v>
      </c>
      <c r="B54" s="6" t="s">
        <v>112</v>
      </c>
      <c r="C54" s="6" t="s">
        <v>113</v>
      </c>
      <c r="D54" s="5">
        <v>1</v>
      </c>
      <c r="E54" s="5">
        <v>1998</v>
      </c>
      <c r="F54" s="35">
        <v>221</v>
      </c>
      <c r="G54" s="36">
        <v>0</v>
      </c>
      <c r="H54" s="81">
        <v>100</v>
      </c>
    </row>
    <row r="55" spans="1:8" ht="21">
      <c r="A55" s="80">
        <v>2</v>
      </c>
      <c r="B55" s="6" t="s">
        <v>114</v>
      </c>
      <c r="C55" s="6" t="s">
        <v>113</v>
      </c>
      <c r="D55" s="5">
        <v>1</v>
      </c>
      <c r="E55" s="5">
        <v>2001</v>
      </c>
      <c r="F55" s="35">
        <v>4593.03</v>
      </c>
      <c r="G55" s="36">
        <v>0</v>
      </c>
      <c r="H55" s="81">
        <v>100</v>
      </c>
    </row>
    <row r="56" spans="1:8" ht="15">
      <c r="A56" s="80">
        <v>3</v>
      </c>
      <c r="B56" s="6" t="s">
        <v>115</v>
      </c>
      <c r="C56" s="6" t="s">
        <v>113</v>
      </c>
      <c r="D56" s="5">
        <v>5</v>
      </c>
      <c r="E56" s="5">
        <v>1998</v>
      </c>
      <c r="F56" s="35">
        <v>681.65</v>
      </c>
      <c r="G56" s="36">
        <v>0</v>
      </c>
      <c r="H56" s="81">
        <v>100</v>
      </c>
    </row>
    <row r="57" spans="1:8" ht="21">
      <c r="A57" s="80">
        <v>4</v>
      </c>
      <c r="B57" s="6" t="s">
        <v>116</v>
      </c>
      <c r="C57" s="6" t="s">
        <v>113</v>
      </c>
      <c r="D57" s="5">
        <v>1</v>
      </c>
      <c r="E57" s="5">
        <v>1998</v>
      </c>
      <c r="F57" s="35">
        <v>22549.56</v>
      </c>
      <c r="G57" s="36">
        <v>0</v>
      </c>
      <c r="H57" s="81">
        <v>100</v>
      </c>
    </row>
    <row r="58" spans="1:8" ht="15">
      <c r="A58" s="80">
        <v>5</v>
      </c>
      <c r="B58" s="6" t="s">
        <v>117</v>
      </c>
      <c r="C58" s="6" t="s">
        <v>113</v>
      </c>
      <c r="D58" s="5">
        <v>3</v>
      </c>
      <c r="E58" s="5">
        <v>2006</v>
      </c>
      <c r="F58" s="35">
        <v>122987.97</v>
      </c>
      <c r="G58" s="36">
        <v>0</v>
      </c>
      <c r="H58" s="81">
        <v>100</v>
      </c>
    </row>
    <row r="59" spans="1:8" ht="31.5">
      <c r="A59" s="80">
        <v>6</v>
      </c>
      <c r="B59" s="37" t="s">
        <v>118</v>
      </c>
      <c r="C59" s="37" t="s">
        <v>113</v>
      </c>
      <c r="D59" s="38">
        <v>1</v>
      </c>
      <c r="E59" s="38">
        <v>2001</v>
      </c>
      <c r="F59" s="39">
        <v>203585.57</v>
      </c>
      <c r="G59" s="36">
        <v>0</v>
      </c>
      <c r="H59" s="81">
        <v>100</v>
      </c>
    </row>
    <row r="60" spans="1:8" ht="15">
      <c r="A60" s="80">
        <v>7</v>
      </c>
      <c r="B60" s="6" t="s">
        <v>112</v>
      </c>
      <c r="C60" s="6" t="s">
        <v>119</v>
      </c>
      <c r="D60" s="5">
        <v>1</v>
      </c>
      <c r="E60" s="5">
        <v>1998</v>
      </c>
      <c r="F60" s="35">
        <v>57</v>
      </c>
      <c r="G60" s="36">
        <v>0</v>
      </c>
      <c r="H60" s="81">
        <v>100</v>
      </c>
    </row>
    <row r="61" spans="1:8" ht="15">
      <c r="A61" s="80">
        <v>8</v>
      </c>
      <c r="B61" s="6" t="s">
        <v>120</v>
      </c>
      <c r="C61" s="6" t="s">
        <v>119</v>
      </c>
      <c r="D61" s="5">
        <v>1</v>
      </c>
      <c r="E61" s="5">
        <v>1990</v>
      </c>
      <c r="F61" s="35">
        <v>2851.96</v>
      </c>
      <c r="G61" s="36">
        <v>0</v>
      </c>
      <c r="H61" s="81">
        <v>100</v>
      </c>
    </row>
    <row r="62" spans="1:8" ht="15">
      <c r="A62" s="80">
        <v>9</v>
      </c>
      <c r="B62" s="6" t="s">
        <v>121</v>
      </c>
      <c r="C62" s="6" t="s">
        <v>119</v>
      </c>
      <c r="D62" s="5">
        <v>1</v>
      </c>
      <c r="E62" s="5">
        <v>1996</v>
      </c>
      <c r="F62" s="35">
        <v>5019.58</v>
      </c>
      <c r="G62" s="36">
        <v>0</v>
      </c>
      <c r="H62" s="81">
        <v>100</v>
      </c>
    </row>
    <row r="63" spans="1:8" ht="15">
      <c r="A63" s="80">
        <v>10</v>
      </c>
      <c r="B63" s="6" t="s">
        <v>122</v>
      </c>
      <c r="C63" s="6" t="s">
        <v>119</v>
      </c>
      <c r="D63" s="5">
        <v>1</v>
      </c>
      <c r="E63" s="5">
        <v>1998</v>
      </c>
      <c r="F63" s="35">
        <v>15794.88</v>
      </c>
      <c r="G63" s="36">
        <v>0</v>
      </c>
      <c r="H63" s="81">
        <v>100</v>
      </c>
    </row>
    <row r="64" spans="1:8" ht="15">
      <c r="A64" s="80">
        <v>11</v>
      </c>
      <c r="B64" s="6" t="s">
        <v>123</v>
      </c>
      <c r="C64" s="6" t="s">
        <v>119</v>
      </c>
      <c r="D64" s="5">
        <v>1</v>
      </c>
      <c r="E64" s="5">
        <v>1989</v>
      </c>
      <c r="F64" s="35">
        <v>3066.34</v>
      </c>
      <c r="G64" s="36">
        <v>0</v>
      </c>
      <c r="H64" s="81">
        <v>100</v>
      </c>
    </row>
    <row r="65" spans="1:8" ht="21">
      <c r="A65" s="80">
        <v>12</v>
      </c>
      <c r="B65" s="6" t="s">
        <v>124</v>
      </c>
      <c r="C65" s="6" t="s">
        <v>119</v>
      </c>
      <c r="D65" s="5">
        <v>1</v>
      </c>
      <c r="E65" s="5">
        <v>1998</v>
      </c>
      <c r="F65" s="35">
        <v>960</v>
      </c>
      <c r="G65" s="36">
        <v>0</v>
      </c>
      <c r="H65" s="81">
        <v>100</v>
      </c>
    </row>
    <row r="66" spans="1:8" ht="15">
      <c r="A66" s="80">
        <v>13</v>
      </c>
      <c r="B66" s="6" t="s">
        <v>125</v>
      </c>
      <c r="C66" s="6" t="s">
        <v>119</v>
      </c>
      <c r="D66" s="5">
        <v>1</v>
      </c>
      <c r="E66" s="5">
        <v>1998</v>
      </c>
      <c r="F66" s="35">
        <v>16520.36</v>
      </c>
      <c r="G66" s="36">
        <v>0</v>
      </c>
      <c r="H66" s="81">
        <v>100</v>
      </c>
    </row>
    <row r="67" spans="1:8" ht="15">
      <c r="A67" s="80">
        <v>14</v>
      </c>
      <c r="B67" s="6" t="s">
        <v>126</v>
      </c>
      <c r="C67" s="6" t="s">
        <v>119</v>
      </c>
      <c r="D67" s="5">
        <v>1</v>
      </c>
      <c r="E67" s="5">
        <v>1994</v>
      </c>
      <c r="F67" s="35">
        <v>115105.05</v>
      </c>
      <c r="G67" s="36">
        <v>0</v>
      </c>
      <c r="H67" s="81">
        <v>100</v>
      </c>
    </row>
    <row r="68" spans="1:8" ht="15">
      <c r="A68" s="80">
        <v>15</v>
      </c>
      <c r="B68" s="6" t="s">
        <v>127</v>
      </c>
      <c r="C68" s="6" t="s">
        <v>119</v>
      </c>
      <c r="D68" s="5">
        <v>1</v>
      </c>
      <c r="E68" s="5">
        <v>1993</v>
      </c>
      <c r="F68" s="35">
        <v>100911.1</v>
      </c>
      <c r="G68" s="36">
        <v>0</v>
      </c>
      <c r="H68" s="81">
        <v>100</v>
      </c>
    </row>
    <row r="69" spans="1:8" ht="15">
      <c r="A69" s="80">
        <v>16</v>
      </c>
      <c r="B69" s="37" t="s">
        <v>128</v>
      </c>
      <c r="C69" s="37" t="s">
        <v>119</v>
      </c>
      <c r="D69" s="38">
        <v>1</v>
      </c>
      <c r="E69" s="38">
        <v>2005</v>
      </c>
      <c r="F69" s="39">
        <v>24139.5</v>
      </c>
      <c r="G69" s="36">
        <v>0</v>
      </c>
      <c r="H69" s="81">
        <v>100</v>
      </c>
    </row>
    <row r="70" spans="1:8" ht="15">
      <c r="A70" s="80">
        <v>17</v>
      </c>
      <c r="B70" s="37" t="s">
        <v>129</v>
      </c>
      <c r="C70" s="37" t="s">
        <v>113</v>
      </c>
      <c r="D70" s="38">
        <v>1</v>
      </c>
      <c r="E70" s="38">
        <v>2001</v>
      </c>
      <c r="F70" s="39">
        <v>70295.14</v>
      </c>
      <c r="G70" s="36">
        <v>0</v>
      </c>
      <c r="H70" s="81">
        <v>100</v>
      </c>
    </row>
    <row r="71" spans="1:8" ht="15">
      <c r="A71" s="80">
        <v>18</v>
      </c>
      <c r="B71" s="16" t="s">
        <v>130</v>
      </c>
      <c r="C71" s="16" t="s">
        <v>131</v>
      </c>
      <c r="D71" s="40">
        <v>1</v>
      </c>
      <c r="E71" s="41">
        <v>2004</v>
      </c>
      <c r="F71" s="42">
        <v>3574</v>
      </c>
      <c r="G71" s="36">
        <v>0</v>
      </c>
      <c r="H71" s="81">
        <v>100</v>
      </c>
    </row>
    <row r="72" spans="1:8" ht="21">
      <c r="A72" s="80">
        <v>19</v>
      </c>
      <c r="B72" s="43" t="s">
        <v>132</v>
      </c>
      <c r="C72" s="43" t="s">
        <v>133</v>
      </c>
      <c r="D72" s="44">
        <v>1</v>
      </c>
      <c r="E72" s="45">
        <v>2004</v>
      </c>
      <c r="F72" s="46">
        <v>3871</v>
      </c>
      <c r="G72" s="36">
        <v>0</v>
      </c>
      <c r="H72" s="81">
        <v>100</v>
      </c>
    </row>
    <row r="73" spans="1:8" ht="15">
      <c r="A73" s="80">
        <v>20</v>
      </c>
      <c r="B73" s="43" t="s">
        <v>134</v>
      </c>
      <c r="C73" s="43" t="s">
        <v>133</v>
      </c>
      <c r="D73" s="44">
        <v>1</v>
      </c>
      <c r="E73" s="45">
        <v>2004</v>
      </c>
      <c r="F73" s="46">
        <v>2675</v>
      </c>
      <c r="G73" s="36">
        <v>0</v>
      </c>
      <c r="H73" s="81">
        <v>100</v>
      </c>
    </row>
    <row r="74" spans="1:8" ht="21">
      <c r="A74" s="80">
        <v>21</v>
      </c>
      <c r="B74" s="43" t="s">
        <v>135</v>
      </c>
      <c r="C74" s="43" t="s">
        <v>136</v>
      </c>
      <c r="D74" s="44">
        <v>1</v>
      </c>
      <c r="E74" s="45">
        <v>2004</v>
      </c>
      <c r="F74" s="47">
        <v>18067</v>
      </c>
      <c r="G74" s="36">
        <v>0</v>
      </c>
      <c r="H74" s="81">
        <v>100</v>
      </c>
    </row>
    <row r="75" spans="1:8" ht="31.5">
      <c r="A75" s="80">
        <v>22</v>
      </c>
      <c r="B75" s="43" t="s">
        <v>137</v>
      </c>
      <c r="C75" s="43" t="s">
        <v>136</v>
      </c>
      <c r="D75" s="44">
        <v>1</v>
      </c>
      <c r="E75" s="45">
        <v>2003</v>
      </c>
      <c r="F75" s="47">
        <v>8423</v>
      </c>
      <c r="G75" s="36">
        <v>0</v>
      </c>
      <c r="H75" s="81">
        <v>100</v>
      </c>
    </row>
    <row r="76" spans="1:8" ht="21">
      <c r="A76" s="80">
        <v>23</v>
      </c>
      <c r="B76" s="43" t="s">
        <v>138</v>
      </c>
      <c r="C76" s="43" t="s">
        <v>136</v>
      </c>
      <c r="D76" s="44">
        <v>1</v>
      </c>
      <c r="E76" s="45">
        <v>2004</v>
      </c>
      <c r="F76" s="47">
        <v>2664</v>
      </c>
      <c r="G76" s="36">
        <v>0</v>
      </c>
      <c r="H76" s="81">
        <v>100</v>
      </c>
    </row>
    <row r="77" spans="1:8" ht="15">
      <c r="A77" s="80">
        <v>24</v>
      </c>
      <c r="B77" s="43" t="s">
        <v>139</v>
      </c>
      <c r="C77" s="43" t="s">
        <v>136</v>
      </c>
      <c r="D77" s="44">
        <v>1</v>
      </c>
      <c r="E77" s="45">
        <v>2004</v>
      </c>
      <c r="F77" s="47">
        <v>4385</v>
      </c>
      <c r="G77" s="36">
        <v>0</v>
      </c>
      <c r="H77" s="81">
        <v>100</v>
      </c>
    </row>
    <row r="78" spans="1:8" ht="21">
      <c r="A78" s="80">
        <v>25</v>
      </c>
      <c r="B78" s="48" t="s">
        <v>140</v>
      </c>
      <c r="C78" s="48" t="s">
        <v>141</v>
      </c>
      <c r="D78" s="48">
        <v>1</v>
      </c>
      <c r="E78" s="49">
        <v>2004</v>
      </c>
      <c r="F78" s="48">
        <v>220338.98</v>
      </c>
      <c r="G78" s="36">
        <v>0</v>
      </c>
      <c r="H78" s="81">
        <v>100</v>
      </c>
    </row>
    <row r="79" spans="1:8" ht="21">
      <c r="A79" s="80">
        <v>26</v>
      </c>
      <c r="B79" s="48" t="s">
        <v>142</v>
      </c>
      <c r="C79" s="48" t="s">
        <v>141</v>
      </c>
      <c r="D79" s="48">
        <v>1</v>
      </c>
      <c r="E79" s="49">
        <v>2004</v>
      </c>
      <c r="F79" s="48">
        <v>111864.44</v>
      </c>
      <c r="G79" s="36">
        <v>0</v>
      </c>
      <c r="H79" s="81">
        <v>100</v>
      </c>
    </row>
    <row r="80" spans="1:8" ht="15.75" thickBot="1">
      <c r="A80" s="82"/>
      <c r="B80" s="50" t="s">
        <v>17</v>
      </c>
      <c r="C80" s="50" t="s">
        <v>16</v>
      </c>
      <c r="D80" s="51">
        <f>SUM(D54:D79)</f>
        <v>32</v>
      </c>
      <c r="E80" s="50" t="s">
        <v>16</v>
      </c>
      <c r="F80" s="52">
        <f>SUM(F54:F79)</f>
        <v>1085202.11</v>
      </c>
      <c r="G80" s="53">
        <f>SUM(G64:G79)</f>
        <v>0</v>
      </c>
      <c r="H80" s="83"/>
    </row>
    <row r="81" spans="1:8" ht="15.75" thickBot="1">
      <c r="A81" s="54"/>
      <c r="B81" s="55" t="s">
        <v>143</v>
      </c>
      <c r="C81" s="55"/>
      <c r="D81" s="56"/>
      <c r="E81" s="55"/>
      <c r="F81" s="57">
        <f>SUM(F80+F50+F11)</f>
        <v>134008118.59</v>
      </c>
      <c r="G81" s="58">
        <f>SUM(G80+G50+G11)</f>
        <v>61638346.660000004</v>
      </c>
      <c r="H81" s="84"/>
    </row>
    <row r="82" spans="1:8" ht="15">
      <c r="A82" s="59"/>
      <c r="B82" s="59"/>
      <c r="C82" s="59"/>
      <c r="D82" s="59"/>
      <c r="E82" s="59"/>
      <c r="F82" s="59"/>
      <c r="G82" s="59"/>
      <c r="H82" s="59"/>
    </row>
    <row r="83" spans="1:9" ht="15">
      <c r="A83" s="96" t="s">
        <v>146</v>
      </c>
      <c r="B83" s="96"/>
      <c r="C83" s="96"/>
      <c r="D83" s="96"/>
      <c r="E83" s="96"/>
      <c r="F83" s="96"/>
      <c r="G83" s="96"/>
      <c r="H83" s="96"/>
      <c r="I83" s="96"/>
    </row>
    <row r="84" ht="15">
      <c r="E84" s="60"/>
    </row>
    <row r="85" spans="1:5" ht="15">
      <c r="A85" t="s">
        <v>147</v>
      </c>
      <c r="E85" s="60" t="s">
        <v>148</v>
      </c>
    </row>
    <row r="86" spans="1:5" ht="15">
      <c r="A86" t="s">
        <v>149</v>
      </c>
      <c r="E86" s="60" t="s">
        <v>150</v>
      </c>
    </row>
    <row r="87" spans="1:5" ht="15">
      <c r="A87" t="s">
        <v>151</v>
      </c>
      <c r="E87" s="60" t="s">
        <v>150</v>
      </c>
    </row>
    <row r="88" spans="1:5" ht="15">
      <c r="A88" t="s">
        <v>152</v>
      </c>
      <c r="E88" s="60" t="s">
        <v>150</v>
      </c>
    </row>
    <row r="89" spans="1:5" ht="15">
      <c r="A89" t="s">
        <v>153</v>
      </c>
      <c r="E89" s="60" t="s">
        <v>150</v>
      </c>
    </row>
  </sheetData>
  <sheetProtection/>
  <mergeCells count="15">
    <mergeCell ref="B52:B53"/>
    <mergeCell ref="C52:C53"/>
    <mergeCell ref="D52:D53"/>
    <mergeCell ref="E52:E53"/>
    <mergeCell ref="F52:F53"/>
    <mergeCell ref="A83:I83"/>
    <mergeCell ref="G1:H1"/>
    <mergeCell ref="D2:H2"/>
    <mergeCell ref="D3:H3"/>
    <mergeCell ref="D4:H4"/>
    <mergeCell ref="D5:H5"/>
    <mergeCell ref="A6:H6"/>
    <mergeCell ref="G52:G53"/>
    <mergeCell ref="H52:H53"/>
    <mergeCell ref="A52:A53"/>
  </mergeCells>
  <printOptions/>
  <pageMargins left="0.7086614173228347" right="0.7086614173228347" top="0.38" bottom="0.21" header="0.17" footer="0.17"/>
  <pageSetup fitToHeight="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2013-08-12T09:17:16Z</cp:lastPrinted>
  <dcterms:created xsi:type="dcterms:W3CDTF">2013-08-12T05:16:49Z</dcterms:created>
  <dcterms:modified xsi:type="dcterms:W3CDTF">2013-08-14T02:30:02Z</dcterms:modified>
  <cp:category/>
  <cp:version/>
  <cp:contentType/>
  <cp:contentStatus/>
</cp:coreProperties>
</file>